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aushealthcareassociates.sharepoint.com/sites/ProgramLeads/Shared Documents/General/Programs + s90, QCPP etc/Low Volume Programs/IHSPS/2025-26 IHSPS Cycle Prep/"/>
    </mc:Choice>
  </mc:AlternateContent>
  <xr:revisionPtr revIDLastSave="0" documentId="8_{7B848285-DF00-4C7B-BB52-A642F79D20BD}" xr6:coauthVersionLast="47" xr6:coauthVersionMax="47" xr10:uidLastSave="{00000000-0000-0000-0000-000000000000}"/>
  <bookViews>
    <workbookView xWindow="-120" yWindow="-120" windowWidth="29040" windowHeight="15720" xr2:uid="{6ACEC89D-6220-43C3-9B04-49BE24ED206B}"/>
  </bookViews>
  <sheets>
    <sheet name="Organisation Summary" sheetId="1" r:id="rId1"/>
    <sheet name="Work Plan" sheetId="3" r:id="rId2"/>
    <sheet name="Progress Report #1" sheetId="4" r:id="rId3"/>
    <sheet name="Progress Report #2" sheetId="5" r:id="rId4"/>
    <sheet name="Sheet1" sheetId="6" state="hidden" r:id="rId5"/>
  </sheets>
  <definedNames>
    <definedName name="_GoBack" localSheetId="1">'Work Plan'!$L$9</definedName>
    <definedName name="Budget">'Organisation Summary'!$C$6</definedName>
    <definedName name="Name">'Organisation Summary'!$C$4</definedName>
    <definedName name="_xlnm.Print_Area" localSheetId="0">'Organisation Summary'!$A$1:$I$35</definedName>
    <definedName name="_xlnm.Print_Area" localSheetId="2">'Progress Report #1'!$A$1:$AB$109</definedName>
    <definedName name="_xlnm.Print_Area" localSheetId="3">'Progress Report #2'!$A$1:$AB$112</definedName>
    <definedName name="_xlnm.Print_Area" localSheetId="1">'Work Plan'!$A$2:$V$177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5" l="1"/>
  <c r="I25" i="5"/>
  <c r="V34" i="4"/>
  <c r="I22" i="4"/>
  <c r="F30" i="3"/>
  <c r="I24" i="5"/>
  <c r="V21" i="4"/>
  <c r="I23" i="4"/>
  <c r="F29" i="3"/>
  <c r="L87" i="5"/>
  <c r="L84" i="5"/>
  <c r="L81" i="5"/>
  <c r="M70" i="5"/>
  <c r="O68" i="5"/>
  <c r="O67" i="5"/>
  <c r="O66" i="5"/>
  <c r="O65" i="5"/>
  <c r="O64" i="5"/>
  <c r="V58" i="5"/>
  <c r="J58" i="5"/>
  <c r="V57" i="5"/>
  <c r="J57" i="5"/>
  <c r="V56" i="5"/>
  <c r="J56" i="5"/>
  <c r="V55" i="5"/>
  <c r="J55" i="5"/>
  <c r="V54" i="5"/>
  <c r="J54" i="5"/>
  <c r="V53" i="5"/>
  <c r="J53" i="5"/>
  <c r="V52" i="5"/>
  <c r="J52" i="5"/>
  <c r="V51" i="5"/>
  <c r="J51" i="5"/>
  <c r="V50" i="5"/>
  <c r="J50" i="5"/>
  <c r="V49" i="5"/>
  <c r="J49" i="5"/>
  <c r="V48" i="5"/>
  <c r="J48" i="5"/>
  <c r="V47" i="5"/>
  <c r="J47" i="5"/>
  <c r="V23" i="5"/>
  <c r="V37" i="5"/>
  <c r="I37" i="5"/>
  <c r="V35" i="5"/>
  <c r="I36" i="5"/>
  <c r="V34" i="5"/>
  <c r="I35" i="5"/>
  <c r="V33" i="5"/>
  <c r="I34" i="5"/>
  <c r="I33" i="5"/>
  <c r="V31" i="5"/>
  <c r="I32" i="5"/>
  <c r="V30" i="5"/>
  <c r="I31" i="5"/>
  <c r="V29" i="5"/>
  <c r="I30" i="5"/>
  <c r="V28" i="5"/>
  <c r="I29" i="5"/>
  <c r="V27" i="5"/>
  <c r="I28" i="5"/>
  <c r="V26" i="5"/>
  <c r="I27" i="5"/>
  <c r="V25" i="5"/>
  <c r="I26" i="5"/>
  <c r="V24" i="5"/>
  <c r="I23" i="5"/>
  <c r="N13" i="5"/>
  <c r="P11" i="5"/>
  <c r="P10" i="5"/>
  <c r="P9" i="5"/>
  <c r="P8" i="5"/>
  <c r="P7" i="5"/>
  <c r="L83" i="4"/>
  <c r="L80" i="4"/>
  <c r="L77" i="4"/>
  <c r="M67" i="4"/>
  <c r="O65" i="4"/>
  <c r="O64" i="4"/>
  <c r="O63" i="4"/>
  <c r="O62" i="4"/>
  <c r="O61" i="4"/>
  <c r="V55" i="4"/>
  <c r="J55" i="4"/>
  <c r="V54" i="4"/>
  <c r="J54" i="4"/>
  <c r="V53" i="4"/>
  <c r="J53" i="4"/>
  <c r="V52" i="4"/>
  <c r="J52" i="4"/>
  <c r="V51" i="4"/>
  <c r="J51" i="4"/>
  <c r="V50" i="4"/>
  <c r="J50" i="4"/>
  <c r="V49" i="4"/>
  <c r="J49" i="4"/>
  <c r="V48" i="4"/>
  <c r="J48" i="4"/>
  <c r="V47" i="4"/>
  <c r="J47" i="4"/>
  <c r="V46" i="4"/>
  <c r="J46" i="4"/>
  <c r="V45" i="4"/>
  <c r="J45" i="4"/>
  <c r="V44" i="4"/>
  <c r="J44" i="4"/>
  <c r="V35" i="4"/>
  <c r="I35" i="4"/>
  <c r="V33" i="4"/>
  <c r="I34" i="4"/>
  <c r="V32" i="4"/>
  <c r="I33" i="4"/>
  <c r="V31" i="4"/>
  <c r="I32" i="4"/>
  <c r="I31" i="4"/>
  <c r="V29" i="4"/>
  <c r="I30" i="4"/>
  <c r="V28" i="4"/>
  <c r="I29" i="4"/>
  <c r="V27" i="4"/>
  <c r="I28" i="4"/>
  <c r="V26" i="4"/>
  <c r="I27" i="4"/>
  <c r="V25" i="4"/>
  <c r="I26" i="4"/>
  <c r="V24" i="4"/>
  <c r="I25" i="4"/>
  <c r="V23" i="4"/>
  <c r="I24" i="4"/>
  <c r="V22" i="4"/>
  <c r="I21" i="4"/>
  <c r="N12" i="4"/>
  <c r="P10" i="4"/>
  <c r="P9" i="4"/>
  <c r="P8" i="4"/>
  <c r="P7" i="4"/>
  <c r="P6" i="4"/>
  <c r="D152" i="3"/>
  <c r="F143" i="3"/>
  <c r="E137" i="3"/>
  <c r="J116" i="3"/>
  <c r="J115" i="3"/>
  <c r="J114" i="3"/>
  <c r="J113" i="3"/>
  <c r="J112" i="3"/>
  <c r="F100" i="3"/>
  <c r="F99" i="3"/>
  <c r="F98" i="3"/>
  <c r="F92" i="3"/>
  <c r="F91" i="3"/>
  <c r="F90" i="3"/>
  <c r="F89" i="3"/>
  <c r="F88" i="3"/>
  <c r="F87" i="3"/>
  <c r="F86" i="3"/>
  <c r="F85" i="3"/>
  <c r="F84" i="3"/>
  <c r="F83" i="3"/>
  <c r="F82" i="3"/>
  <c r="F81" i="3"/>
  <c r="F60" i="3"/>
  <c r="F59" i="3"/>
  <c r="F58" i="3"/>
  <c r="F51" i="3"/>
  <c r="F50" i="3"/>
  <c r="F49" i="3"/>
  <c r="F48" i="3"/>
  <c r="F47" i="3"/>
  <c r="F46" i="3"/>
  <c r="F45" i="3"/>
  <c r="F44" i="3"/>
  <c r="F43" i="3"/>
  <c r="F42" i="3"/>
  <c r="F41" i="3"/>
  <c r="F40" i="3"/>
  <c r="F39" i="3"/>
  <c r="F38" i="3"/>
  <c r="F37" i="3"/>
  <c r="F36" i="3"/>
  <c r="F35" i="3"/>
  <c r="F34" i="3"/>
  <c r="F33" i="3"/>
  <c r="F32" i="3"/>
  <c r="F31" i="3"/>
  <c r="F28" i="3"/>
  <c r="J10" i="3"/>
  <c r="J9" i="3"/>
  <c r="J8" i="3"/>
  <c r="J7" i="3"/>
  <c r="J6" i="3"/>
  <c r="E32" i="1"/>
  <c r="D32" i="1"/>
  <c r="E31" i="1"/>
  <c r="D31" i="1"/>
  <c r="L89" i="5" l="1"/>
  <c r="E15" i="1" s="1"/>
  <c r="L15" i="5"/>
  <c r="E12" i="1" s="1"/>
  <c r="L39" i="5"/>
  <c r="E13" i="1" s="1"/>
  <c r="L72" i="5"/>
  <c r="E14" i="1" s="1"/>
  <c r="L37" i="4"/>
  <c r="D13" i="1" s="1"/>
  <c r="L85" i="4"/>
  <c r="D15" i="1" s="1"/>
  <c r="L14" i="4"/>
  <c r="D12" i="1" s="1"/>
  <c r="L69" i="4"/>
  <c r="D14" i="1" s="1"/>
  <c r="F101" i="3"/>
  <c r="J119" i="3"/>
  <c r="G159" i="3"/>
  <c r="C15" i="1" s="1"/>
  <c r="F52" i="3"/>
  <c r="G13" i="3"/>
  <c r="F93" i="3"/>
  <c r="F61" i="3"/>
  <c r="C12" i="1" l="1"/>
  <c r="L2" i="4" s="1"/>
  <c r="E16" i="1"/>
  <c r="L75" i="5"/>
  <c r="D16" i="1"/>
  <c r="G73" i="3"/>
  <c r="C13" i="1" s="1"/>
  <c r="G13" i="1" s="1"/>
  <c r="G126" i="3"/>
  <c r="C14" i="1" s="1"/>
  <c r="L39" i="4" s="1"/>
  <c r="L74" i="5"/>
  <c r="L71" i="4"/>
  <c r="G15" i="1"/>
  <c r="L2" i="5" l="1"/>
  <c r="G12" i="1"/>
  <c r="L3" i="5"/>
  <c r="L18" i="5"/>
  <c r="L16" i="4"/>
  <c r="L17" i="5"/>
  <c r="C16" i="1"/>
  <c r="D8" i="1" s="1"/>
  <c r="I24" i="3" s="1"/>
  <c r="G14" i="1"/>
  <c r="L41" i="5"/>
  <c r="L42" i="5"/>
  <c r="G16" i="1" l="1"/>
  <c r="I3" i="3"/>
  <c r="I129" i="3"/>
  <c r="I77" i="3"/>
</calcChain>
</file>

<file path=xl/sharedStrings.xml><?xml version="1.0" encoding="utf-8"?>
<sst xmlns="http://schemas.openxmlformats.org/spreadsheetml/2006/main" count="619" uniqueCount="217">
  <si>
    <t>Please fill in the YELLOW boxes below</t>
  </si>
  <si>
    <t>Name of Indigenous Health Service (IHS)</t>
  </si>
  <si>
    <t>Name of Service Provider (if applicable)</t>
  </si>
  <si>
    <t>IHSPS Budget 2025/2026</t>
  </si>
  <si>
    <t>Remaining funds to be allocated</t>
  </si>
  <si>
    <t>Must be zero before IHS Chief Executive Officer/Service Provider can submit Work Plan</t>
  </si>
  <si>
    <r>
      <t xml:space="preserve">Work Plan - Budget Allocation </t>
    </r>
    <r>
      <rPr>
        <sz val="9"/>
        <color theme="0"/>
        <rFont val="Calibri"/>
        <family val="2"/>
        <scheme val="minor"/>
      </rPr>
      <t xml:space="preserve"> (due 30 August 2025)</t>
    </r>
  </si>
  <si>
    <t>Progress Report #1</t>
  </si>
  <si>
    <t>Progress Report #2</t>
  </si>
  <si>
    <t>Funds</t>
  </si>
  <si>
    <r>
      <t xml:space="preserve">July - December 2025                              </t>
    </r>
    <r>
      <rPr>
        <sz val="9"/>
        <color theme="1"/>
        <rFont val="Calibri"/>
        <family val="2"/>
        <scheme val="minor"/>
      </rPr>
      <t>(due 31 January 2026)</t>
    </r>
  </si>
  <si>
    <r>
      <t xml:space="preserve">January - June 2026                             </t>
    </r>
    <r>
      <rPr>
        <sz val="9"/>
        <color theme="1"/>
        <rFont val="Calibri"/>
        <family val="2"/>
        <scheme val="minor"/>
      </rPr>
      <t>(due 31 July 2026)</t>
    </r>
  </si>
  <si>
    <t>Remaining</t>
  </si>
  <si>
    <t>Quality Use of Medicines (QUM) Pharmacist Support</t>
  </si>
  <si>
    <t>QUM Devices</t>
  </si>
  <si>
    <t>QUM Education</t>
  </si>
  <si>
    <t>Patient Transport</t>
  </si>
  <si>
    <t>Allocation</t>
  </si>
  <si>
    <t>Pharmacy Programs Administrator (PPA) use only</t>
  </si>
  <si>
    <t>Work Plan Approval</t>
  </si>
  <si>
    <t>PPA</t>
  </si>
  <si>
    <t>Approved by</t>
  </si>
  <si>
    <t>Date</t>
  </si>
  <si>
    <t>Title/Role</t>
  </si>
  <si>
    <t>Email</t>
  </si>
  <si>
    <t>Progress Report Approval Date</t>
  </si>
  <si>
    <t>Authorised Officer</t>
  </si>
  <si>
    <t>Work Plan (2025 - 2026 Cycle)</t>
  </si>
  <si>
    <r>
      <t xml:space="preserve">Please use </t>
    </r>
    <r>
      <rPr>
        <sz val="14"/>
        <color theme="4" tint="-0.499984740745262"/>
        <rFont val="Calibri"/>
        <family val="2"/>
        <scheme val="minor"/>
      </rPr>
      <t xml:space="preserve">YELLOW BOXES to complete your </t>
    </r>
    <r>
      <rPr>
        <sz val="14"/>
        <rFont val="Calibri"/>
        <family val="2"/>
        <scheme val="minor"/>
      </rPr>
      <t>work plan.</t>
    </r>
  </si>
  <si>
    <t>1. QUM Pharmacist Support</t>
  </si>
  <si>
    <t>Funds remaining to be allocated</t>
  </si>
  <si>
    <t>Service Provider (SP)/Pharmacist</t>
  </si>
  <si>
    <t>Type of Support</t>
  </si>
  <si>
    <t>Estimated No. of Hours/Days</t>
  </si>
  <si>
    <t>Cost per Hour/Day</t>
  </si>
  <si>
    <t>Estimated Travel Expenses (if appl.)</t>
  </si>
  <si>
    <t>Total</t>
  </si>
  <si>
    <t>1. Pharmacist-led education for staff and patients</t>
  </si>
  <si>
    <t>2. Medicine quality assurance</t>
  </si>
  <si>
    <t>3. QUM improvement and compliance</t>
  </si>
  <si>
    <t xml:space="preserve">4. Medication management support activities </t>
  </si>
  <si>
    <t>&lt;Insert Name of Pharmacist/SP&gt;</t>
  </si>
  <si>
    <r>
      <t xml:space="preserve">Total funding allocated to - </t>
    </r>
    <r>
      <rPr>
        <b/>
        <sz val="10"/>
        <color theme="4"/>
        <rFont val="Calibri"/>
        <family val="2"/>
        <scheme val="minor"/>
      </rPr>
      <t>1. QUM Pharmacist Support</t>
    </r>
  </si>
  <si>
    <t>Comments (If you've chosen Option 5. 'Other' support, please provide further information below):</t>
  </si>
  <si>
    <t>Pharmacy Programs Administrator (PPA)/Department use only for approved adjustments</t>
  </si>
  <si>
    <t>Comments</t>
  </si>
  <si>
    <t>From</t>
  </si>
  <si>
    <t>To</t>
  </si>
  <si>
    <t>2. QUM Devices</t>
  </si>
  <si>
    <t>2.1 Approved items to be purchased</t>
  </si>
  <si>
    <t>Item</t>
  </si>
  <si>
    <t>Quantity</t>
  </si>
  <si>
    <r>
      <t>Estimated Cost</t>
    </r>
    <r>
      <rPr>
        <b/>
        <u val="singleAccounting"/>
        <sz val="11"/>
        <color theme="1"/>
        <rFont val="Calibri"/>
        <family val="2"/>
        <scheme val="minor"/>
      </rPr>
      <t xml:space="preserve"> per Item</t>
    </r>
  </si>
  <si>
    <t>Comments (if required)</t>
  </si>
  <si>
    <t>Automatic Blood Pressure monitors</t>
  </si>
  <si>
    <t>Blood Glucose Test Strips</t>
  </si>
  <si>
    <t>Continuous Blood Glucose Monitors</t>
  </si>
  <si>
    <t>Glucometers</t>
  </si>
  <si>
    <t>Lancets</t>
  </si>
  <si>
    <t>Blood Ketone Test Strips</t>
  </si>
  <si>
    <t>Asthma Spacers</t>
  </si>
  <si>
    <t>Child Spacer Masks</t>
  </si>
  <si>
    <t>Adult Spacer Masks</t>
  </si>
  <si>
    <t>Nebulisers</t>
  </si>
  <si>
    <t>Nebuliser tubing bowl mask kits</t>
  </si>
  <si>
    <t>Peak Flow Metres</t>
  </si>
  <si>
    <t>Piko Digital Peak Flow Metre</t>
  </si>
  <si>
    <t>Tablet Cutters</t>
  </si>
  <si>
    <t>Tablet Crushers</t>
  </si>
  <si>
    <t>Ezy Drop eyedrop guide</t>
  </si>
  <si>
    <t>Pil-bob device</t>
  </si>
  <si>
    <t>Autosqueeze eye drop bottle squeezer</t>
  </si>
  <si>
    <t>Dosette boxes</t>
  </si>
  <si>
    <t>Pulse oximeters</t>
  </si>
  <si>
    <t>International Normalised Ratio test strips and machines</t>
  </si>
  <si>
    <t>Continuous glucose monitoring devices (where no other funding arrangement exists)</t>
  </si>
  <si>
    <t>Tab timer</t>
  </si>
  <si>
    <t>Scales</t>
  </si>
  <si>
    <t>Approved items - subtotal</t>
  </si>
  <si>
    <t>2.2 'Other' items requiring the Department's approval</t>
  </si>
  <si>
    <t>Item for approval</t>
  </si>
  <si>
    <t>Estimated Cost per item</t>
  </si>
  <si>
    <t>Department Approval</t>
  </si>
  <si>
    <t>'Other' items - subtotal</t>
  </si>
  <si>
    <t>Please describe how the items requested meet the four approval criteria shown in the box to the right</t>
  </si>
  <si>
    <t>PPA/Department use only for approved adjustments</t>
  </si>
  <si>
    <r>
      <t xml:space="preserve">Total funding allocated to - </t>
    </r>
    <r>
      <rPr>
        <b/>
        <sz val="10"/>
        <color theme="4"/>
        <rFont val="Calibri"/>
        <family val="2"/>
        <scheme val="minor"/>
      </rPr>
      <t>2. QUM Devices</t>
    </r>
  </si>
  <si>
    <t>3. QUM Education</t>
  </si>
  <si>
    <t>3.1. Clinical resources</t>
  </si>
  <si>
    <t>Estimated Cost</t>
  </si>
  <si>
    <t>Australian Medicines Handbook (AMH) and Companion Books</t>
  </si>
  <si>
    <t>eTherapeutic Guidelines (eTG)</t>
  </si>
  <si>
    <t>Monthly Index of Medical Specialities (MIMS)</t>
  </si>
  <si>
    <t>Medicines (Purple) Book for Aboriginal and Torres Strait Islander Health Practitioners</t>
  </si>
  <si>
    <t>Pregnancy &amp; Breastfeeding Medicines Guide</t>
  </si>
  <si>
    <t>Australian Pharmaceutical Formulary</t>
  </si>
  <si>
    <t>Don't Rush to Crush</t>
  </si>
  <si>
    <t>Remote Primary Health Care Manuals</t>
  </si>
  <si>
    <t>Australian Injectable Drugs Handbook</t>
  </si>
  <si>
    <t>UpToDate</t>
  </si>
  <si>
    <t>Renal Drug Database</t>
  </si>
  <si>
    <t>Primary Clinical Care Manual</t>
  </si>
  <si>
    <t>Approved items - Subtotal</t>
  </si>
  <si>
    <t>3.2 'Other' resources requiring the Department's approval</t>
  </si>
  <si>
    <t>Resource for approval</t>
  </si>
  <si>
    <t>'Other' items - Subtotal</t>
  </si>
  <si>
    <t xml:space="preserve">Reason for seeking approval </t>
  </si>
  <si>
    <t>3.3 Education and Training Sessions</t>
  </si>
  <si>
    <t>Activity</t>
  </si>
  <si>
    <t>Proposed Date</t>
  </si>
  <si>
    <t>Presented by (include profession)</t>
  </si>
  <si>
    <t>Target Audience</t>
  </si>
  <si>
    <t>Proposed number of attendees</t>
  </si>
  <si>
    <t>Cost of Activity</t>
  </si>
  <si>
    <t>Estimated Cost of Travel (if appl.)</t>
  </si>
  <si>
    <t>Total Cost</t>
  </si>
  <si>
    <t>(Jul - Dec)                   Reporting Period 1</t>
  </si>
  <si>
    <t>(Jan - Jun)                   Reporting Period 2</t>
  </si>
  <si>
    <t>&lt;Describe activity&gt;</t>
  </si>
  <si>
    <t>Sub Total for 3.3 Education and Training</t>
  </si>
  <si>
    <r>
      <t xml:space="preserve">Total funding allocated to - </t>
    </r>
    <r>
      <rPr>
        <b/>
        <sz val="11"/>
        <color theme="5" tint="-0.249977111117893"/>
        <rFont val="Calibri"/>
        <family val="2"/>
        <scheme val="minor"/>
      </rPr>
      <t>3. QUM Education</t>
    </r>
  </si>
  <si>
    <t>4. Patient Transport</t>
  </si>
  <si>
    <t xml:space="preserve">Please provide an estimate of how many patients might access this service, if unsure leave blank: </t>
  </si>
  <si>
    <t>4.1 - Distance Travelled</t>
  </si>
  <si>
    <r>
      <t xml:space="preserve">Costing based on a set of </t>
    </r>
    <r>
      <rPr>
        <b/>
        <u/>
        <sz val="10"/>
        <rFont val="Calibri"/>
        <family val="2"/>
        <scheme val="minor"/>
      </rPr>
      <t>cost per kilometre (km)</t>
    </r>
    <r>
      <rPr>
        <b/>
        <sz val="10"/>
        <rFont val="Calibri"/>
        <family val="2"/>
        <scheme val="minor"/>
      </rPr>
      <t xml:space="preserve"> </t>
    </r>
    <r>
      <rPr>
        <sz val="10"/>
        <rFont val="Calibri"/>
        <family val="2"/>
        <scheme val="minor"/>
      </rPr>
      <t>travelled.</t>
    </r>
  </si>
  <si>
    <t>Estimated No. of km / week</t>
  </si>
  <si>
    <t>Cost / km</t>
  </si>
  <si>
    <t>4.2 - Driver's salary</t>
  </si>
  <si>
    <r>
      <t xml:space="preserve">Costing based on allocating funds to cover the cost of a </t>
    </r>
    <r>
      <rPr>
        <b/>
        <u/>
        <sz val="10"/>
        <color theme="1"/>
        <rFont val="Calibri"/>
        <family val="2"/>
        <scheme val="minor"/>
      </rPr>
      <t>transport driver</t>
    </r>
  </si>
  <si>
    <r>
      <t xml:space="preserve">Estimated No. of driver </t>
    </r>
    <r>
      <rPr>
        <b/>
        <u/>
        <sz val="10"/>
        <color theme="1"/>
        <rFont val="Calibri"/>
        <family val="2"/>
        <scheme val="minor"/>
      </rPr>
      <t>hours</t>
    </r>
    <r>
      <rPr>
        <sz val="10"/>
        <color theme="1"/>
        <rFont val="Calibri"/>
        <family val="2"/>
        <scheme val="minor"/>
      </rPr>
      <t xml:space="preserve"> per day</t>
    </r>
  </si>
  <si>
    <r>
      <t xml:space="preserve">Estimated No. of </t>
    </r>
    <r>
      <rPr>
        <b/>
        <u/>
        <sz val="10"/>
        <color theme="1"/>
        <rFont val="Calibri"/>
        <family val="2"/>
        <scheme val="minor"/>
      </rPr>
      <t>days</t>
    </r>
    <r>
      <rPr>
        <sz val="10"/>
        <color theme="1"/>
        <rFont val="Calibri"/>
        <family val="2"/>
        <scheme val="minor"/>
      </rPr>
      <t xml:space="preserve"> transport per year</t>
    </r>
  </si>
  <si>
    <r>
      <t xml:space="preserve">Cost of driver wage per </t>
    </r>
    <r>
      <rPr>
        <b/>
        <u/>
        <sz val="10"/>
        <color theme="1"/>
        <rFont val="Calibri"/>
        <family val="2"/>
        <scheme val="minor"/>
      </rPr>
      <t>hour</t>
    </r>
  </si>
  <si>
    <t>4.3 - Transport vehicle expenses</t>
  </si>
  <si>
    <r>
      <t xml:space="preserve">Costing based on car running costs such as </t>
    </r>
    <r>
      <rPr>
        <b/>
        <u/>
        <sz val="10"/>
        <color theme="1"/>
        <rFont val="Calibri"/>
        <family val="2"/>
        <scheme val="minor"/>
      </rPr>
      <t>registration, insurance and maintenance</t>
    </r>
    <r>
      <rPr>
        <b/>
        <sz val="10"/>
        <color theme="1"/>
        <rFont val="Calibri"/>
        <family val="2"/>
        <scheme val="minor"/>
      </rPr>
      <t xml:space="preserve">. </t>
    </r>
    <r>
      <rPr>
        <sz val="10"/>
        <color theme="1"/>
        <rFont val="Calibri"/>
        <family val="2"/>
        <scheme val="minor"/>
      </rPr>
      <t xml:space="preserve"> </t>
    </r>
  </si>
  <si>
    <t>Details</t>
  </si>
  <si>
    <t>Registration</t>
  </si>
  <si>
    <t>Insurance</t>
  </si>
  <si>
    <t>Maintenance</t>
  </si>
  <si>
    <r>
      <t xml:space="preserve">Total funding allocated to - </t>
    </r>
    <r>
      <rPr>
        <b/>
        <sz val="11"/>
        <color theme="4"/>
        <rFont val="Calibri"/>
        <family val="2"/>
        <scheme val="minor"/>
      </rPr>
      <t>4</t>
    </r>
    <r>
      <rPr>
        <b/>
        <sz val="11"/>
        <color theme="5" tint="-0.249977111117893"/>
        <rFont val="Calibri"/>
        <family val="2"/>
        <scheme val="minor"/>
      </rPr>
      <t>. Transport</t>
    </r>
  </si>
  <si>
    <t>Thank you for completing your IHSPS 2025-2026 Work Plan. Please ensure the IHS Chief Executive Officer (CEO) has reviewed and 'signed' this Work Plan Prior to Submission. Records supporting the activities undertaken in this Work Plan must be kept for 7 years for audit requirements as per the IHSPS Program Rules</t>
  </si>
  <si>
    <t>Comments:</t>
  </si>
  <si>
    <t>PPA/Department comments:</t>
  </si>
  <si>
    <t>WORK PLAN SIGN OFF</t>
  </si>
  <si>
    <t>Name of IHS CEO</t>
  </si>
  <si>
    <t>Typing your name is considered a valid signature</t>
  </si>
  <si>
    <t>Submitted by</t>
  </si>
  <si>
    <t>Position Title</t>
  </si>
  <si>
    <t>Progress Report #1 - (1 July 2025 - 31 December 2025)</t>
  </si>
  <si>
    <t>1.  QUM Pharmacist Support</t>
  </si>
  <si>
    <t>Funds allocated to QUM Pharmacist Suport</t>
  </si>
  <si>
    <r>
      <t xml:space="preserve">Please report any expenses incurred in this category during the reporting period. Please only select </t>
    </r>
    <r>
      <rPr>
        <b/>
        <sz val="11"/>
        <rFont val="Calibri"/>
        <family val="2"/>
        <scheme val="minor"/>
      </rPr>
      <t>'5. Other</t>
    </r>
    <r>
      <rPr>
        <sz val="11"/>
        <rFont val="Calibri"/>
        <family val="2"/>
        <scheme val="minor"/>
      </rPr>
      <t xml:space="preserve">' under </t>
    </r>
    <r>
      <rPr>
        <b/>
        <sz val="11"/>
        <rFont val="Calibri"/>
        <family val="2"/>
        <scheme val="minor"/>
      </rPr>
      <t xml:space="preserve">Type of Support </t>
    </r>
    <r>
      <rPr>
        <sz val="11"/>
        <rFont val="Calibri"/>
        <family val="2"/>
        <scheme val="minor"/>
      </rPr>
      <t xml:space="preserve">if this has been pre-approved by the Department and provide further detail in the </t>
    </r>
    <r>
      <rPr>
        <b/>
        <sz val="11"/>
        <rFont val="Calibri"/>
        <family val="2"/>
        <scheme val="minor"/>
      </rPr>
      <t>Comments</t>
    </r>
    <r>
      <rPr>
        <sz val="11"/>
        <rFont val="Calibri"/>
        <family val="2"/>
        <scheme val="minor"/>
      </rPr>
      <t xml:space="preserve"> section </t>
    </r>
  </si>
  <si>
    <t>Travel Expenses
 (if appl.)</t>
  </si>
  <si>
    <t>Service completed by</t>
  </si>
  <si>
    <t>No. of Hours/Days</t>
  </si>
  <si>
    <t>Total Service Cost</t>
  </si>
  <si>
    <t>Total Travel Expenses</t>
  </si>
  <si>
    <r>
      <t xml:space="preserve">Total expenditure - </t>
    </r>
    <r>
      <rPr>
        <b/>
        <sz val="11"/>
        <color theme="4"/>
        <rFont val="Calibri"/>
        <family val="2"/>
        <scheme val="minor"/>
      </rPr>
      <t>1. QUM Pharmacist Support</t>
    </r>
  </si>
  <si>
    <t>Funds allocated to QUM Devices</t>
  </si>
  <si>
    <r>
      <t xml:space="preserve">Please report any expenses incurred in this category during the reporting period. Please only include </t>
    </r>
    <r>
      <rPr>
        <b/>
        <sz val="11"/>
        <rFont val="Calibri"/>
        <family val="2"/>
        <scheme val="minor"/>
      </rPr>
      <t>'Other'</t>
    </r>
    <r>
      <rPr>
        <sz val="11"/>
        <rFont val="Calibri"/>
        <family val="2"/>
        <scheme val="minor"/>
      </rPr>
      <t xml:space="preserve"> items that have been pre-approved by the Department - please enter the details manually under section </t>
    </r>
    <r>
      <rPr>
        <b/>
        <sz val="11"/>
        <rFont val="Calibri"/>
        <family val="2"/>
        <scheme val="minor"/>
      </rPr>
      <t>2.2 'Other' Items purchased</t>
    </r>
  </si>
  <si>
    <t>2.1 Approved Items</t>
  </si>
  <si>
    <t>Item purchased</t>
  </si>
  <si>
    <t>Qty</t>
  </si>
  <si>
    <t>Unit Price</t>
  </si>
  <si>
    <t>Total Price</t>
  </si>
  <si>
    <t>Automatic BP monitors</t>
  </si>
  <si>
    <t>Ezy Drop eyedrop guides</t>
  </si>
  <si>
    <t>Pil-bob devices</t>
  </si>
  <si>
    <t>Pulse Oximeters</t>
  </si>
  <si>
    <t xml:space="preserve">2.2 'Other' Items purchased </t>
  </si>
  <si>
    <t>Peak Flow Meters</t>
  </si>
  <si>
    <t>Piko Digital Peak Flow Metres</t>
  </si>
  <si>
    <r>
      <t>Total expenditure -</t>
    </r>
    <r>
      <rPr>
        <b/>
        <sz val="11"/>
        <color theme="4"/>
        <rFont val="Calibri"/>
        <family val="2"/>
        <scheme val="minor"/>
      </rPr>
      <t xml:space="preserve"> 2. QUM Devices</t>
    </r>
  </si>
  <si>
    <t>Funds allocated to QUM Education</t>
  </si>
  <si>
    <r>
      <t xml:space="preserve">Please report any expenses incurred in this category during the reporting period. Please only include </t>
    </r>
    <r>
      <rPr>
        <b/>
        <sz val="11"/>
        <rFont val="Calibri"/>
        <family val="2"/>
        <scheme val="minor"/>
      </rPr>
      <t>'Other' resources</t>
    </r>
    <r>
      <rPr>
        <sz val="11"/>
        <rFont val="Calibri"/>
        <family val="2"/>
        <scheme val="minor"/>
      </rPr>
      <t xml:space="preserve"> that have been pre-approved by the Department - please enter the details manually under section </t>
    </r>
    <r>
      <rPr>
        <b/>
        <sz val="11"/>
        <rFont val="Calibri"/>
        <family val="2"/>
        <scheme val="minor"/>
      </rPr>
      <t>3.2 ' Other' resources purchased</t>
    </r>
  </si>
  <si>
    <t>3.1 Clinical resources</t>
  </si>
  <si>
    <t xml:space="preserve">3.2 'Other' resources purchased </t>
  </si>
  <si>
    <t>Resources purchased</t>
  </si>
  <si>
    <t>Comments ( if required)</t>
  </si>
  <si>
    <t xml:space="preserve">'Other' resources purchased </t>
  </si>
  <si>
    <r>
      <t xml:space="preserve">Please report any expenses incurred during the delivery of </t>
    </r>
    <r>
      <rPr>
        <b/>
        <sz val="11"/>
        <color theme="1"/>
        <rFont val="Calibri"/>
        <family val="2"/>
        <scheme val="minor"/>
      </rPr>
      <t xml:space="preserve">Education and Training </t>
    </r>
    <r>
      <rPr>
        <sz val="11"/>
        <color theme="1"/>
        <rFont val="Calibri"/>
        <family val="2"/>
        <scheme val="minor"/>
      </rPr>
      <t>activities to your staff or clients below</t>
    </r>
  </si>
  <si>
    <t>3.3 Education and Training</t>
  </si>
  <si>
    <t>No. of attendees</t>
  </si>
  <si>
    <t>Non-Pharmacist 
Travel Expenses 
(if appl.)</t>
  </si>
  <si>
    <t>Total Cost (including travel if appl.)</t>
  </si>
  <si>
    <t>Delivered by</t>
  </si>
  <si>
    <t>Activity Cost</t>
  </si>
  <si>
    <t>&lt;Insert Name of Educator and Role&gt;</t>
  </si>
  <si>
    <r>
      <t>Total expenditure -</t>
    </r>
    <r>
      <rPr>
        <b/>
        <sz val="11"/>
        <color theme="4"/>
        <rFont val="Calibri"/>
        <family val="2"/>
        <scheme val="minor"/>
      </rPr>
      <t xml:space="preserve"> 3. QUM Education</t>
    </r>
  </si>
  <si>
    <t>Funds allocated to Patient Transport</t>
  </si>
  <si>
    <t xml:space="preserve">Please report any expenses incurred in this category during the reporting period. </t>
  </si>
  <si>
    <t>If applicable, please indicate how many patients have used this service:</t>
  </si>
  <si>
    <t>4.1 - Distance travelled</t>
  </si>
  <si>
    <t>No. of km travelled this period</t>
  </si>
  <si>
    <t xml:space="preserve">Cost/km </t>
  </si>
  <si>
    <t>$ p/hour</t>
  </si>
  <si>
    <t>hours p/day</t>
  </si>
  <si>
    <t>Days worked p/PR1</t>
  </si>
  <si>
    <t xml:space="preserve">Registration </t>
  </si>
  <si>
    <r>
      <t>Total expenditure -</t>
    </r>
    <r>
      <rPr>
        <b/>
        <sz val="11"/>
        <color theme="4"/>
        <rFont val="Calibri"/>
        <family val="2"/>
        <scheme val="minor"/>
      </rPr>
      <t xml:space="preserve"> 4. Patient Transport</t>
    </r>
  </si>
  <si>
    <t>Progress Report Completion</t>
  </si>
  <si>
    <t>Please complete the signing block to acknowledge that the information provided is true, correct and complete.</t>
  </si>
  <si>
    <t>If you would like to leave any comments, please do so in the box provided to the right</t>
  </si>
  <si>
    <t>Name of CEO or SP</t>
  </si>
  <si>
    <t>Role/Title</t>
  </si>
  <si>
    <t>Submission date</t>
  </si>
  <si>
    <t>For PPA use only</t>
  </si>
  <si>
    <t>Approved date</t>
  </si>
  <si>
    <t>PPA/Department Comments:</t>
  </si>
  <si>
    <t>Progress Report #2 - (1 January 2026 - 30 June 2026)</t>
  </si>
  <si>
    <t>Remaining funds following Progress Report #1</t>
  </si>
  <si>
    <t>Days worked p/PR2</t>
  </si>
  <si>
    <t>5. Other, please specify</t>
  </si>
  <si>
    <t>Support Categories</t>
  </si>
  <si>
    <t>Proposed Dates</t>
  </si>
  <si>
    <t>Australian Medicines Handbook (AMH)</t>
  </si>
  <si>
    <t>Australian Pharmaceutifal Formulary</t>
  </si>
  <si>
    <t>Contraception: An Australian Clinical Practice Handbook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</si>
</sst>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0.00_ ;[Red]\-#,##0.00\ "/>
    <numFmt numFmtId="166" formatCode="_-[$$-C09]* #,##0.00_-;\-[$$-C09]* #,##0.00_-;_-[$$-C09]* &quot;-&quot;??_-;_-@_-"/>
    <numFmt numFmtId="167" formatCode="d/mm/yy;@"/>
    <numFmt numFmtId="168" formatCode="d/mm/yyyy;@"/>
  </numFmts>
  <fonts count="6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24"/>
      <color theme="5" tint="-0.249977111117893"/>
      <name val="Calibri"/>
      <family val="2"/>
      <scheme val="minor"/>
    </font>
    <font>
      <sz val="11"/>
      <color theme="4" tint="-0.499984740745262"/>
      <name val="Calibri"/>
      <family val="2"/>
      <scheme val="minor"/>
    </font>
    <font>
      <u/>
      <sz val="12"/>
      <color theme="0"/>
      <name val="Calibri"/>
      <family val="2"/>
      <scheme val="minor"/>
    </font>
    <font>
      <sz val="14"/>
      <color theme="1"/>
      <name val="Calibri"/>
      <family val="2"/>
      <scheme val="minor"/>
    </font>
    <font>
      <sz val="10"/>
      <color theme="1"/>
      <name val="Calibri"/>
      <family val="2"/>
      <scheme val="minor"/>
    </font>
    <font>
      <b/>
      <sz val="11"/>
      <name val="Calibri"/>
      <family val="2"/>
      <scheme val="minor"/>
    </font>
    <font>
      <i/>
      <sz val="11"/>
      <color rgb="FFFF0000"/>
      <name val="Calibri"/>
      <family val="2"/>
      <scheme val="minor"/>
    </font>
    <font>
      <i/>
      <sz val="10"/>
      <name val="Calibri"/>
      <family val="2"/>
      <scheme val="minor"/>
    </font>
    <font>
      <i/>
      <sz val="9"/>
      <color rgb="FFFF0000"/>
      <name val="Calibri"/>
      <family val="2"/>
      <scheme val="minor"/>
    </font>
    <font>
      <i/>
      <sz val="9"/>
      <name val="Calibri"/>
      <family val="2"/>
      <scheme val="minor"/>
    </font>
    <font>
      <b/>
      <sz val="11"/>
      <color theme="5" tint="-0.249977111117893"/>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name val="Calibri"/>
      <family val="2"/>
      <scheme val="minor"/>
    </font>
    <font>
      <b/>
      <u/>
      <sz val="9"/>
      <color theme="6" tint="-0.499984740745262"/>
      <name val="Calibri"/>
      <family val="2"/>
      <scheme val="minor"/>
    </font>
    <font>
      <sz val="8"/>
      <color theme="0"/>
      <name val="Calibri"/>
      <family val="2"/>
      <scheme val="minor"/>
    </font>
    <font>
      <sz val="8"/>
      <color theme="1"/>
      <name val="Calibri"/>
      <family val="2"/>
      <scheme val="minor"/>
    </font>
    <font>
      <sz val="8"/>
      <name val="Calibri"/>
      <family val="2"/>
      <scheme val="minor"/>
    </font>
    <font>
      <b/>
      <sz val="8"/>
      <name val="Calibri"/>
      <family val="2"/>
      <scheme val="minor"/>
    </font>
    <font>
      <b/>
      <sz val="9"/>
      <name val="Calibri"/>
      <family val="2"/>
      <scheme val="minor"/>
    </font>
    <font>
      <u/>
      <sz val="11"/>
      <color theme="10"/>
      <name val="Calibri"/>
      <family val="2"/>
      <scheme val="minor"/>
    </font>
    <font>
      <b/>
      <sz val="16"/>
      <color theme="0"/>
      <name val="Calibri"/>
      <family val="2"/>
      <scheme val="minor"/>
    </font>
    <font>
      <sz val="14"/>
      <color theme="4" tint="-0.499984740745262"/>
      <name val="Calibri"/>
      <family val="2"/>
      <scheme val="minor"/>
    </font>
    <font>
      <sz val="14"/>
      <name val="Calibri"/>
      <family val="2"/>
      <scheme val="minor"/>
    </font>
    <font>
      <b/>
      <u/>
      <sz val="14"/>
      <color theme="0"/>
      <name val="Calibri"/>
      <family val="2"/>
      <scheme val="minor"/>
    </font>
    <font>
      <b/>
      <sz val="12"/>
      <color theme="0"/>
      <name val="Calibri"/>
      <family val="2"/>
      <scheme val="minor"/>
    </font>
    <font>
      <sz val="10"/>
      <color theme="0"/>
      <name val="Calibri"/>
      <family val="2"/>
      <scheme val="minor"/>
    </font>
    <font>
      <b/>
      <sz val="10"/>
      <color theme="1"/>
      <name val="Calibri"/>
      <family val="2"/>
      <scheme val="minor"/>
    </font>
    <font>
      <sz val="10"/>
      <color rgb="FF000000"/>
      <name val="Calibri"/>
      <family val="2"/>
      <scheme val="minor"/>
    </font>
    <font>
      <b/>
      <sz val="10"/>
      <color theme="4"/>
      <name val="Calibri"/>
      <family val="2"/>
      <scheme val="minor"/>
    </font>
    <font>
      <b/>
      <sz val="10"/>
      <color theme="0"/>
      <name val="Calibri"/>
      <family val="2"/>
      <scheme val="minor"/>
    </font>
    <font>
      <i/>
      <sz val="9"/>
      <color theme="1"/>
      <name val="Calibri"/>
      <family val="2"/>
      <scheme val="minor"/>
    </font>
    <font>
      <sz val="10"/>
      <color theme="1"/>
      <name val="Arial"/>
      <family val="2"/>
    </font>
    <font>
      <sz val="9"/>
      <color rgb="FFFF0000"/>
      <name val="Calibri"/>
      <family val="2"/>
      <scheme val="minor"/>
    </font>
    <font>
      <b/>
      <sz val="12"/>
      <color theme="1"/>
      <name val="Calibri"/>
      <family val="2"/>
      <scheme val="minor"/>
    </font>
    <font>
      <b/>
      <u val="singleAccounting"/>
      <sz val="11"/>
      <color theme="1"/>
      <name val="Calibri"/>
      <family val="2"/>
      <scheme val="minor"/>
    </font>
    <font>
      <b/>
      <i/>
      <sz val="11"/>
      <color theme="1"/>
      <name val="Calibri"/>
      <family val="2"/>
      <scheme val="minor"/>
    </font>
    <font>
      <i/>
      <sz val="10"/>
      <color theme="1"/>
      <name val="Calibri"/>
      <family val="2"/>
      <scheme val="minor"/>
    </font>
    <font>
      <b/>
      <i/>
      <sz val="10"/>
      <color theme="1"/>
      <name val="Calibri"/>
      <family val="2"/>
      <scheme val="minor"/>
    </font>
    <font>
      <b/>
      <sz val="10"/>
      <name val="Calibri"/>
      <family val="2"/>
      <scheme val="minor"/>
    </font>
    <font>
      <b/>
      <u/>
      <sz val="11"/>
      <color theme="0"/>
      <name val="Calibri"/>
      <family val="2"/>
      <scheme val="minor"/>
    </font>
    <font>
      <b/>
      <u/>
      <sz val="10"/>
      <color theme="1"/>
      <name val="Calibri"/>
      <family val="2"/>
      <scheme val="minor"/>
    </font>
    <font>
      <b/>
      <u/>
      <sz val="10"/>
      <color theme="0"/>
      <name val="Calibri"/>
      <family val="2"/>
      <scheme val="minor"/>
    </font>
    <font>
      <b/>
      <sz val="11"/>
      <color theme="4"/>
      <name val="Calibri"/>
      <family val="2"/>
      <scheme val="minor"/>
    </font>
    <font>
      <sz val="14"/>
      <color theme="0"/>
      <name val="Calibri"/>
      <family val="2"/>
      <scheme val="minor"/>
    </font>
    <font>
      <b/>
      <u/>
      <sz val="11"/>
      <color theme="1"/>
      <name val="Calibri"/>
      <family val="2"/>
      <scheme val="minor"/>
    </font>
    <font>
      <sz val="11"/>
      <name val="Calibri"/>
      <family val="2"/>
      <scheme val="minor"/>
    </font>
    <font>
      <sz val="11"/>
      <color rgb="FF000000"/>
      <name val="Calibri"/>
      <family val="2"/>
      <scheme val="minor"/>
    </font>
    <font>
      <sz val="10"/>
      <name val="Calibri"/>
      <family val="2"/>
      <scheme val="minor"/>
    </font>
    <font>
      <b/>
      <u/>
      <sz val="9"/>
      <name val="Calibri"/>
      <family val="2"/>
      <scheme val="minor"/>
    </font>
    <font>
      <b/>
      <sz val="12"/>
      <name val="Calibri"/>
      <family val="2"/>
      <scheme val="minor"/>
    </font>
    <font>
      <b/>
      <u/>
      <sz val="1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bgColor indexed="64"/>
      </patternFill>
    </fill>
    <fill>
      <patternFill patternType="solid">
        <fgColor theme="5"/>
        <bgColor indexed="64"/>
      </patternFill>
    </fill>
    <fill>
      <patternFill patternType="solid">
        <fgColor theme="8" tint="0.39997558519241921"/>
        <bgColor indexed="64"/>
      </patternFill>
    </fill>
    <fill>
      <patternFill patternType="solid">
        <fgColor theme="2" tint="0.59999389629810485"/>
        <bgColor indexed="64"/>
      </patternFill>
    </fill>
    <fill>
      <patternFill patternType="solid">
        <fgColor theme="6" tint="0.79998168889431442"/>
        <bgColor indexed="64"/>
      </patternFill>
    </fill>
    <fill>
      <patternFill patternType="solid">
        <fgColor theme="4"/>
        <bgColor indexed="64"/>
      </patternFill>
    </fill>
    <fill>
      <patternFill patternType="solid">
        <fgColor theme="8"/>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499984740745262"/>
        <bgColor indexed="64"/>
      </patternFill>
    </fill>
  </fills>
  <borders count="80">
    <border>
      <left/>
      <right/>
      <top/>
      <bottom/>
      <diagonal/>
    </border>
    <border>
      <left style="thin">
        <color theme="0" tint="-0.14993743705557422"/>
      </left>
      <right/>
      <top/>
      <bottom/>
      <diagonal/>
    </border>
    <border>
      <left style="medium">
        <color theme="0" tint="-0.14996795556505021"/>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style="medium">
        <color theme="0" tint="-0.14993743705557422"/>
      </right>
      <top style="medium">
        <color theme="0" tint="-0.14996795556505021"/>
      </top>
      <bottom style="medium">
        <color theme="0" tint="-0.14996795556505021"/>
      </bottom>
      <diagonal/>
    </border>
    <border>
      <left style="medium">
        <color theme="0" tint="-0.14996795556505021"/>
      </left>
      <right/>
      <top style="medium">
        <color theme="0" tint="-0.14996795556505021"/>
      </top>
      <bottom/>
      <diagonal/>
    </border>
    <border>
      <left/>
      <right/>
      <top style="medium">
        <color theme="0" tint="-0.14996795556505021"/>
      </top>
      <bottom/>
      <diagonal/>
    </border>
    <border>
      <left/>
      <right style="medium">
        <color theme="0" tint="-0.14993743705557422"/>
      </right>
      <top style="medium">
        <color theme="0" tint="-0.1499679555650502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thin">
        <color theme="0" tint="-0.499984740745262"/>
      </left>
      <right style="thin">
        <color theme="0" tint="-0.499984740745262"/>
      </right>
      <top style="thin">
        <color theme="0" tint="-0.499984740745262"/>
      </top>
      <bottom/>
      <diagonal/>
    </border>
    <border>
      <left/>
      <right style="thin">
        <color theme="0" tint="-0.14999847407452621"/>
      </right>
      <top/>
      <bottom style="thin">
        <color theme="0" tint="-0.14999847407452621"/>
      </bottom>
      <diagonal/>
    </border>
    <border>
      <left style="thin">
        <color theme="0" tint="-0.499984740745262"/>
      </left>
      <right style="thin">
        <color theme="0" tint="-0.499984740745262"/>
      </right>
      <top/>
      <bottom style="thin">
        <color theme="0" tint="-0.499984740745262"/>
      </bottom>
      <diagonal/>
    </border>
    <border>
      <left/>
      <right style="thin">
        <color theme="0" tint="-0.14999847407452621"/>
      </right>
      <top style="hair">
        <color theme="0" tint="-0.499984740745262"/>
      </top>
      <bottom style="hair">
        <color theme="0" tint="-0.499984740745262"/>
      </bottom>
      <diagonal/>
    </border>
    <border>
      <left style="thin">
        <color theme="0" tint="-0.14999847407452621"/>
      </left>
      <right style="thin">
        <color theme="0" tint="-0.14999847407452621"/>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499984740745262"/>
      </top>
      <bottom style="hair">
        <color auto="1"/>
      </bottom>
      <diagonal/>
    </border>
    <border>
      <left style="thin">
        <color theme="0" tint="-0.14999847407452621"/>
      </left>
      <right style="thin">
        <color theme="0" tint="-0.14999847407452621"/>
      </right>
      <top style="hair">
        <color auto="1"/>
      </top>
      <bottom style="hair">
        <color auto="1"/>
      </bottom>
      <diagonal/>
    </border>
    <border>
      <left/>
      <right style="thin">
        <color theme="0" tint="-0.14999847407452621"/>
      </right>
      <top style="hair">
        <color theme="0" tint="-0.499984740745262"/>
      </top>
      <bottom style="thin">
        <color theme="0" tint="-0.499984740745262"/>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hair">
        <color auto="1"/>
      </top>
      <bottom style="thin">
        <color theme="0" tint="-0.499984740745262"/>
      </bottom>
      <diagonal/>
    </border>
    <border>
      <left style="thin">
        <color theme="0" tint="-0.499984740745262"/>
      </left>
      <right style="thin">
        <color theme="0" tint="-0.14999847407452621"/>
      </right>
      <top style="thin">
        <color theme="0" tint="-0.499984740745262"/>
      </top>
      <bottom/>
      <diagonal/>
    </border>
    <border>
      <left style="thin">
        <color theme="0" tint="-0.14999847407452621"/>
      </left>
      <right style="thin">
        <color theme="0" tint="-0.14999847407452621"/>
      </right>
      <top style="thin">
        <color theme="0" tint="-0.499984740745262"/>
      </top>
      <bottom/>
      <diagonal/>
    </border>
    <border>
      <left/>
      <right style="thin">
        <color theme="0" tint="-0.499984740745262"/>
      </right>
      <top style="thin">
        <color theme="0" tint="-0.499984740745262"/>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hair">
        <color auto="1"/>
      </left>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theme="0" tint="-0.34998626667073579"/>
      </left>
      <right style="hair">
        <color theme="0" tint="-0.34998626667073579"/>
      </right>
      <top style="thin">
        <color indexed="64"/>
      </top>
      <bottom style="thin">
        <color indexed="64"/>
      </bottom>
      <diagonal/>
    </border>
    <border>
      <left style="hair">
        <color theme="0" tint="-0.34998626667073579"/>
      </left>
      <right style="thin">
        <color indexed="64"/>
      </right>
      <top style="thin">
        <color indexed="64"/>
      </top>
      <bottom style="thin">
        <color indexed="64"/>
      </bottom>
      <diagonal/>
    </border>
    <border>
      <left style="hair">
        <color theme="0" tint="-0.34998626667073579"/>
      </left>
      <right/>
      <top/>
      <bottom style="hair">
        <color theme="0" tint="-0.34998626667073579"/>
      </bottom>
      <diagonal/>
    </border>
    <border>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style="hair">
        <color theme="0" tint="-0.34998626667073579"/>
      </left>
      <right/>
      <top style="hair">
        <color theme="0" tint="-0.34998626667073579"/>
      </top>
      <bottom/>
      <diagonal/>
    </border>
    <border>
      <left/>
      <right/>
      <top style="hair">
        <color theme="0" tint="-0.34998626667073579"/>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theme="3" tint="0.79998168889431442"/>
      </bottom>
      <diagonal/>
    </border>
    <border>
      <left style="thin">
        <color theme="3" tint="0.79998168889431442"/>
      </left>
      <right/>
      <top/>
      <bottom style="thin">
        <color theme="3" tint="0.79998168889431442"/>
      </bottom>
      <diagonal/>
    </border>
    <border>
      <left/>
      <right style="thin">
        <color theme="3" tint="0.79998168889431442"/>
      </right>
      <top/>
      <bottom style="thin">
        <color theme="3" tint="0.79998168889431442"/>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top/>
      <bottom/>
      <diagonal/>
    </border>
    <border>
      <left style="thin">
        <color theme="3" tint="0.79998168889431442"/>
      </left>
      <right/>
      <top style="thin">
        <color theme="3" tint="0.79998168889431442"/>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style="thin">
        <color theme="3" tint="0.79998168889431442"/>
      </left>
      <right style="thin">
        <color indexed="64"/>
      </right>
      <top/>
      <bottom style="thin">
        <color theme="3" tint="0.79998168889431442"/>
      </bottom>
      <diagonal/>
    </border>
    <border>
      <left style="thin">
        <color indexed="64"/>
      </left>
      <right style="thin">
        <color theme="3" tint="0.79998168889431442"/>
      </right>
      <top/>
      <bottom style="thin">
        <color theme="3" tint="0.79998168889431442"/>
      </bottom>
      <diagonal/>
    </border>
    <border>
      <left style="thin">
        <color theme="2" tint="0.59999389629810485"/>
      </left>
      <right/>
      <top/>
      <bottom/>
      <diagonal/>
    </border>
    <border>
      <left/>
      <right/>
      <top style="thin">
        <color theme="3" tint="0.79998168889431442"/>
      </top>
      <bottom/>
      <diagonal/>
    </border>
  </borders>
  <cellStyleXfs count="3">
    <xf numFmtId="0" fontId="0" fillId="0" borderId="0"/>
    <xf numFmtId="164" fontId="1" fillId="0" borderId="0" applyFont="0" applyFill="0" applyBorder="0" applyAlignment="0" applyProtection="0"/>
    <xf numFmtId="0" fontId="29" fillId="0" borderId="0" applyNumberFormat="0" applyFill="0" applyBorder="0" applyAlignment="0" applyProtection="0"/>
  </cellStyleXfs>
  <cellXfs count="557">
    <xf numFmtId="0" fontId="0" fillId="0" borderId="0" xfId="0"/>
    <xf numFmtId="0" fontId="6" fillId="2" borderId="1" xfId="0" applyFont="1" applyFill="1" applyBorder="1" applyAlignment="1">
      <alignment vertical="center" wrapText="1"/>
    </xf>
    <xf numFmtId="0" fontId="8" fillId="2" borderId="0" xfId="0" applyFont="1" applyFill="1"/>
    <xf numFmtId="0" fontId="10" fillId="2" borderId="0" xfId="0" applyFont="1" applyFill="1" applyAlignment="1">
      <alignment vertical="center"/>
    </xf>
    <xf numFmtId="0" fontId="0" fillId="4" borderId="1" xfId="0" applyFill="1" applyBorder="1" applyAlignment="1">
      <alignment vertical="center"/>
    </xf>
    <xf numFmtId="0" fontId="0" fillId="4" borderId="0" xfId="0" applyFill="1" applyAlignment="1">
      <alignment vertical="center"/>
    </xf>
    <xf numFmtId="164" fontId="0" fillId="4" borderId="0" xfId="1" applyFont="1" applyFill="1" applyAlignment="1" applyProtection="1">
      <alignment vertical="center"/>
    </xf>
    <xf numFmtId="0" fontId="0" fillId="2" borderId="0" xfId="0" applyFill="1" applyAlignment="1">
      <alignment vertical="center"/>
    </xf>
    <xf numFmtId="0" fontId="0" fillId="4" borderId="1" xfId="0" applyFill="1" applyBorder="1" applyAlignment="1">
      <alignment horizontal="left" vertical="center"/>
    </xf>
    <xf numFmtId="0" fontId="0" fillId="2" borderId="0" xfId="0" applyFill="1" applyAlignment="1">
      <alignment horizontal="left" vertical="center"/>
    </xf>
    <xf numFmtId="0" fontId="11" fillId="4" borderId="0" xfId="0" applyFont="1" applyFill="1" applyAlignment="1">
      <alignment vertical="center"/>
    </xf>
    <xf numFmtId="164" fontId="12" fillId="5" borderId="5" xfId="1" applyFont="1" applyFill="1" applyBorder="1" applyAlignment="1" applyProtection="1">
      <alignment vertical="center" wrapText="1"/>
    </xf>
    <xf numFmtId="164" fontId="2" fillId="4" borderId="6" xfId="1" applyFont="1" applyFill="1" applyBorder="1" applyAlignment="1" applyProtection="1">
      <alignment vertical="center" wrapText="1"/>
    </xf>
    <xf numFmtId="0" fontId="13" fillId="2" borderId="0" xfId="0" applyFont="1" applyFill="1" applyAlignment="1">
      <alignment vertical="center"/>
    </xf>
    <xf numFmtId="0" fontId="13" fillId="4" borderId="1" xfId="0" applyFont="1" applyFill="1" applyBorder="1" applyAlignment="1">
      <alignment horizontal="center" vertical="center"/>
    </xf>
    <xf numFmtId="165" fontId="2" fillId="3" borderId="8" xfId="1" applyNumberFormat="1" applyFont="1" applyFill="1" applyBorder="1" applyAlignment="1" applyProtection="1">
      <alignment vertical="center"/>
    </xf>
    <xf numFmtId="0" fontId="13" fillId="2" borderId="0" xfId="0" applyFont="1" applyFill="1" applyAlignment="1">
      <alignment horizontal="center" vertical="center"/>
    </xf>
    <xf numFmtId="0" fontId="13" fillId="4" borderId="0" xfId="0" applyFont="1" applyFill="1" applyAlignment="1">
      <alignment horizontal="center" vertical="center"/>
    </xf>
    <xf numFmtId="165" fontId="17" fillId="4" borderId="0" xfId="1" applyNumberFormat="1" applyFont="1" applyFill="1" applyAlignment="1" applyProtection="1">
      <alignment vertical="center"/>
    </xf>
    <xf numFmtId="0" fontId="18" fillId="4" borderId="1" xfId="0" applyFont="1" applyFill="1" applyBorder="1" applyAlignment="1">
      <alignment vertical="center"/>
    </xf>
    <xf numFmtId="0" fontId="18" fillId="4" borderId="0" xfId="0" applyFont="1" applyFill="1" applyAlignment="1">
      <alignment vertical="center"/>
    </xf>
    <xf numFmtId="0" fontId="21" fillId="7" borderId="10" xfId="0" applyFont="1" applyFill="1" applyBorder="1" applyAlignment="1">
      <alignment horizontal="center" vertical="center"/>
    </xf>
    <xf numFmtId="0" fontId="21" fillId="8" borderId="0" xfId="0" applyFont="1" applyFill="1" applyAlignment="1">
      <alignment horizontal="center" vertical="center"/>
    </xf>
    <xf numFmtId="0" fontId="19" fillId="3" borderId="11" xfId="0" applyFont="1" applyFill="1" applyBorder="1" applyAlignment="1">
      <alignment horizontal="center" vertical="center"/>
    </xf>
    <xf numFmtId="0" fontId="18" fillId="2" borderId="0" xfId="0" applyFont="1" applyFill="1" applyAlignment="1">
      <alignment vertical="center"/>
    </xf>
    <xf numFmtId="0" fontId="21" fillId="7" borderId="10" xfId="0" applyFont="1" applyFill="1" applyBorder="1" applyAlignment="1">
      <alignment horizontal="center" vertical="center" wrapText="1"/>
    </xf>
    <xf numFmtId="0" fontId="21" fillId="8" borderId="0" xfId="0" applyFont="1" applyFill="1" applyAlignment="1">
      <alignment horizontal="center" vertical="center" wrapText="1"/>
    </xf>
    <xf numFmtId="0" fontId="19" fillId="3" borderId="13"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14" xfId="0" applyFont="1" applyFill="1" applyBorder="1" applyAlignment="1">
      <alignment horizontal="left" vertical="center"/>
    </xf>
    <xf numFmtId="164" fontId="22" fillId="2" borderId="9" xfId="1" applyFont="1" applyFill="1" applyBorder="1" applyAlignment="1" applyProtection="1">
      <alignment vertical="center"/>
    </xf>
    <xf numFmtId="164" fontId="18" fillId="2" borderId="15" xfId="1" applyFont="1" applyFill="1" applyBorder="1" applyAlignment="1" applyProtection="1">
      <alignment vertical="center"/>
    </xf>
    <xf numFmtId="164" fontId="18" fillId="2" borderId="16" xfId="1" applyFont="1" applyFill="1" applyBorder="1" applyAlignment="1" applyProtection="1">
      <alignment vertical="center"/>
    </xf>
    <xf numFmtId="0" fontId="18" fillId="4" borderId="17" xfId="0" applyFont="1" applyFill="1" applyBorder="1" applyAlignment="1">
      <alignment vertical="center"/>
    </xf>
    <xf numFmtId="165" fontId="18" fillId="9" borderId="18" xfId="1" applyNumberFormat="1" applyFont="1" applyFill="1" applyBorder="1" applyAlignment="1" applyProtection="1">
      <alignment vertical="center"/>
    </xf>
    <xf numFmtId="164" fontId="22" fillId="2" borderId="14" xfId="1" applyFont="1" applyFill="1" applyBorder="1" applyAlignment="1" applyProtection="1">
      <alignment vertical="center"/>
    </xf>
    <xf numFmtId="0" fontId="18" fillId="4" borderId="10" xfId="0" applyFont="1" applyFill="1" applyBorder="1" applyAlignment="1">
      <alignment vertical="center"/>
    </xf>
    <xf numFmtId="165" fontId="18" fillId="9" borderId="19" xfId="1" applyNumberFormat="1" applyFont="1" applyFill="1" applyBorder="1" applyAlignment="1" applyProtection="1">
      <alignment vertical="center"/>
    </xf>
    <xf numFmtId="164" fontId="22" fillId="2" borderId="20" xfId="1" applyFont="1" applyFill="1" applyBorder="1" applyAlignment="1" applyProtection="1">
      <alignment vertical="center"/>
    </xf>
    <xf numFmtId="0" fontId="18" fillId="4" borderId="21" xfId="0" applyFont="1" applyFill="1" applyBorder="1" applyAlignment="1">
      <alignment vertical="center"/>
    </xf>
    <xf numFmtId="165" fontId="18" fillId="9" borderId="22" xfId="1" applyNumberFormat="1" applyFont="1" applyFill="1" applyBorder="1" applyAlignment="1" applyProtection="1">
      <alignment vertical="center"/>
    </xf>
    <xf numFmtId="0" fontId="21" fillId="4" borderId="0" xfId="0" applyFont="1" applyFill="1" applyAlignment="1">
      <alignment horizontal="right" vertical="center"/>
    </xf>
    <xf numFmtId="164" fontId="19" fillId="3" borderId="23" xfId="1" applyFont="1" applyFill="1" applyBorder="1" applyAlignment="1" applyProtection="1">
      <alignment vertical="center"/>
    </xf>
    <xf numFmtId="164" fontId="19" fillId="3" borderId="24" xfId="0" applyNumberFormat="1" applyFont="1" applyFill="1" applyBorder="1" applyAlignment="1">
      <alignment vertical="center"/>
    </xf>
    <xf numFmtId="164" fontId="19" fillId="3" borderId="25" xfId="0" applyNumberFormat="1" applyFont="1" applyFill="1" applyBorder="1" applyAlignment="1">
      <alignment vertical="center"/>
    </xf>
    <xf numFmtId="0" fontId="21" fillId="4" borderId="0" xfId="0" applyFont="1" applyFill="1" applyAlignment="1">
      <alignment vertical="center"/>
    </xf>
    <xf numFmtId="165" fontId="19" fillId="3" borderId="8" xfId="1" applyNumberFormat="1" applyFont="1" applyFill="1" applyBorder="1" applyAlignment="1" applyProtection="1">
      <alignment vertical="center"/>
    </xf>
    <xf numFmtId="0" fontId="18" fillId="2" borderId="1" xfId="0" applyFont="1" applyFill="1" applyBorder="1" applyAlignment="1">
      <alignment vertical="center"/>
    </xf>
    <xf numFmtId="0" fontId="21" fillId="2" borderId="0" xfId="0" applyFont="1" applyFill="1" applyAlignment="1">
      <alignment horizontal="right" vertical="center"/>
    </xf>
    <xf numFmtId="0" fontId="21" fillId="4" borderId="0" xfId="0" applyFont="1" applyFill="1" applyAlignment="1">
      <alignment horizontal="center" vertical="center"/>
    </xf>
    <xf numFmtId="0" fontId="23" fillId="4" borderId="0" xfId="0" applyFont="1" applyFill="1" applyAlignment="1">
      <alignment horizontal="right" vertical="center"/>
    </xf>
    <xf numFmtId="0" fontId="24" fillId="4" borderId="1" xfId="0" applyFont="1" applyFill="1" applyBorder="1" applyAlignment="1">
      <alignment vertical="center"/>
    </xf>
    <xf numFmtId="0" fontId="25" fillId="4" borderId="0" xfId="0" applyFont="1" applyFill="1" applyAlignment="1">
      <alignment horizontal="center" vertical="top" wrapText="1"/>
    </xf>
    <xf numFmtId="0" fontId="26" fillId="4" borderId="0" xfId="0" applyFont="1" applyFill="1" applyAlignment="1">
      <alignment vertical="center"/>
    </xf>
    <xf numFmtId="0" fontId="25" fillId="4" borderId="0" xfId="0" applyFont="1" applyFill="1" applyAlignment="1">
      <alignment vertical="center"/>
    </xf>
    <xf numFmtId="0" fontId="26" fillId="4" borderId="1" xfId="0" applyFont="1" applyFill="1" applyBorder="1" applyAlignment="1">
      <alignment vertical="center"/>
    </xf>
    <xf numFmtId="0" fontId="27" fillId="4" borderId="0" xfId="0" applyFont="1" applyFill="1" applyAlignment="1">
      <alignment horizontal="right" vertical="top" wrapText="1"/>
    </xf>
    <xf numFmtId="0" fontId="22" fillId="4" borderId="0" xfId="0" applyFont="1" applyFill="1" applyAlignment="1">
      <alignment vertical="center"/>
    </xf>
    <xf numFmtId="0" fontId="22" fillId="2" borderId="0" xfId="0" applyFont="1" applyFill="1" applyAlignment="1">
      <alignment vertical="center"/>
    </xf>
    <xf numFmtId="0" fontId="28" fillId="4" borderId="1" xfId="0" applyFont="1" applyFill="1" applyBorder="1" applyAlignment="1">
      <alignment horizontal="right" vertical="center"/>
    </xf>
    <xf numFmtId="0" fontId="28" fillId="4" borderId="0" xfId="0" applyFont="1" applyFill="1" applyAlignment="1">
      <alignment horizontal="right" vertical="center"/>
    </xf>
    <xf numFmtId="0" fontId="28" fillId="4" borderId="1" xfId="0" applyFont="1" applyFill="1" applyBorder="1" applyAlignment="1">
      <alignment vertical="center"/>
    </xf>
    <xf numFmtId="0" fontId="19" fillId="3" borderId="28" xfId="0" applyFont="1" applyFill="1" applyBorder="1" applyAlignment="1">
      <alignment horizontal="center" vertical="center"/>
    </xf>
    <xf numFmtId="0" fontId="19" fillId="3" borderId="26" xfId="0" applyFont="1" applyFill="1" applyBorder="1" applyAlignment="1">
      <alignment horizontal="center" vertical="center"/>
    </xf>
    <xf numFmtId="0" fontId="21" fillId="4" borderId="29" xfId="0" applyFont="1" applyFill="1" applyBorder="1" applyAlignment="1">
      <alignment horizontal="right" vertical="center"/>
    </xf>
    <xf numFmtId="14" fontId="21" fillId="2" borderId="30" xfId="0" applyNumberFormat="1" applyFont="1" applyFill="1" applyBorder="1" applyAlignment="1">
      <alignment horizontal="right" vertical="center"/>
    </xf>
    <xf numFmtId="0" fontId="21" fillId="2" borderId="30" xfId="0" applyFont="1" applyFill="1" applyBorder="1" applyAlignment="1">
      <alignment horizontal="right" vertical="center"/>
    </xf>
    <xf numFmtId="0" fontId="28" fillId="2" borderId="1" xfId="0" applyFont="1" applyFill="1" applyBorder="1" applyAlignment="1">
      <alignment horizontal="right" vertical="center"/>
    </xf>
    <xf numFmtId="0" fontId="28" fillId="2" borderId="0" xfId="0" applyFont="1" applyFill="1" applyAlignment="1">
      <alignment horizontal="right" vertical="center"/>
    </xf>
    <xf numFmtId="0" fontId="26" fillId="2" borderId="0" xfId="0" applyFont="1" applyFill="1" applyAlignment="1">
      <alignment vertical="center"/>
    </xf>
    <xf numFmtId="0" fontId="25" fillId="2" borderId="0" xfId="0" applyFont="1" applyFill="1" applyAlignment="1">
      <alignment vertical="center"/>
    </xf>
    <xf numFmtId="164" fontId="0" fillId="2" borderId="0" xfId="1" applyFont="1" applyFill="1" applyAlignment="1" applyProtection="1">
      <alignment vertical="center"/>
    </xf>
    <xf numFmtId="0" fontId="30" fillId="11" borderId="0" xfId="0" applyFont="1" applyFill="1"/>
    <xf numFmtId="0" fontId="11" fillId="2" borderId="0" xfId="0" applyFont="1" applyFill="1" applyAlignment="1">
      <alignment vertical="center"/>
    </xf>
    <xf numFmtId="0" fontId="11" fillId="0" borderId="0" xfId="0" applyFont="1" applyAlignment="1">
      <alignment vertical="center"/>
    </xf>
    <xf numFmtId="0" fontId="10" fillId="12" borderId="0" xfId="0" applyFont="1" applyFill="1" applyAlignment="1">
      <alignment horizontal="center" vertical="center"/>
    </xf>
    <xf numFmtId="0" fontId="10" fillId="12" borderId="0" xfId="0" applyFont="1" applyFill="1" applyAlignment="1">
      <alignment vertical="center"/>
    </xf>
    <xf numFmtId="0" fontId="10" fillId="0" borderId="0" xfId="0" applyFont="1" applyAlignment="1">
      <alignment vertical="center"/>
    </xf>
    <xf numFmtId="0" fontId="33" fillId="11" borderId="0" xfId="0" applyFont="1" applyFill="1" applyAlignment="1">
      <alignment vertical="center"/>
    </xf>
    <xf numFmtId="0" fontId="34" fillId="11" borderId="0" xfId="0" applyFont="1" applyFill="1" applyAlignment="1">
      <alignment horizontal="right" vertical="center"/>
    </xf>
    <xf numFmtId="164" fontId="35" fillId="3" borderId="0" xfId="1" applyFont="1" applyFill="1" applyAlignment="1" applyProtection="1">
      <alignment vertical="center"/>
    </xf>
    <xf numFmtId="0" fontId="35" fillId="11" borderId="0" xfId="0" applyFont="1" applyFill="1" applyAlignment="1">
      <alignment vertical="center"/>
    </xf>
    <xf numFmtId="0" fontId="35" fillId="2" borderId="0" xfId="0" applyFont="1" applyFill="1" applyAlignment="1">
      <alignment vertical="center"/>
    </xf>
    <xf numFmtId="0" fontId="35" fillId="0" borderId="0" xfId="0" applyFont="1" applyAlignment="1">
      <alignment vertical="center"/>
    </xf>
    <xf numFmtId="164" fontId="11" fillId="4" borderId="0" xfId="1" applyFont="1" applyFill="1" applyAlignment="1" applyProtection="1">
      <alignment vertical="center"/>
    </xf>
    <xf numFmtId="0" fontId="36" fillId="4" borderId="0" xfId="0" applyFont="1" applyFill="1" applyAlignment="1">
      <alignment horizontal="center" vertical="center" wrapText="1"/>
    </xf>
    <xf numFmtId="0" fontId="36" fillId="4" borderId="26" xfId="0" applyFont="1" applyFill="1" applyBorder="1" applyAlignment="1">
      <alignment horizontal="center" vertical="center" wrapText="1"/>
    </xf>
    <xf numFmtId="164" fontId="36" fillId="4" borderId="0" xfId="1" applyFont="1" applyFill="1" applyAlignment="1" applyProtection="1">
      <alignment horizontal="center" vertical="center" wrapText="1"/>
    </xf>
    <xf numFmtId="0" fontId="4" fillId="4" borderId="0" xfId="0" applyFont="1" applyFill="1" applyAlignment="1">
      <alignment horizontal="center" vertical="center" wrapText="1"/>
    </xf>
    <xf numFmtId="164" fontId="4" fillId="2" borderId="0" xfId="1" applyFont="1" applyFill="1" applyAlignment="1" applyProtection="1">
      <alignment vertical="center"/>
    </xf>
    <xf numFmtId="2" fontId="11" fillId="5" borderId="27" xfId="1" applyNumberFormat="1" applyFont="1" applyFill="1" applyBorder="1" applyAlignment="1" applyProtection="1">
      <alignment horizontal="center" vertical="center" wrapText="1"/>
      <protection locked="0"/>
    </xf>
    <xf numFmtId="164" fontId="11" fillId="5" borderId="27" xfId="1" applyFont="1" applyFill="1" applyBorder="1" applyAlignment="1" applyProtection="1">
      <alignment horizontal="center" vertical="center" wrapText="1"/>
      <protection locked="0"/>
    </xf>
    <xf numFmtId="164" fontId="11" fillId="4" borderId="27" xfId="1" applyFont="1" applyFill="1" applyBorder="1" applyAlignment="1" applyProtection="1">
      <alignment vertical="center"/>
    </xf>
    <xf numFmtId="0" fontId="37" fillId="2" borderId="0" xfId="0" applyFont="1" applyFill="1" applyAlignment="1">
      <alignment horizontal="left" wrapText="1"/>
    </xf>
    <xf numFmtId="0" fontId="36" fillId="4" borderId="0" xfId="0" applyFont="1" applyFill="1" applyAlignment="1">
      <alignment vertical="center"/>
    </xf>
    <xf numFmtId="0" fontId="41" fillId="2" borderId="0" xfId="0" applyFont="1" applyFill="1" applyAlignment="1">
      <alignment vertical="top"/>
    </xf>
    <xf numFmtId="0" fontId="21" fillId="4" borderId="26" xfId="0" applyFont="1" applyFill="1" applyBorder="1" applyAlignment="1">
      <alignment horizontal="center" vertical="center"/>
    </xf>
    <xf numFmtId="0" fontId="11" fillId="2" borderId="0" xfId="0" applyFont="1" applyFill="1" applyAlignment="1">
      <alignment horizontal="center" vertical="center"/>
    </xf>
    <xf numFmtId="0" fontId="4" fillId="4" borderId="0" xfId="0" applyFont="1" applyFill="1" applyAlignment="1">
      <alignment vertical="center"/>
    </xf>
    <xf numFmtId="164" fontId="4" fillId="4" borderId="0" xfId="1" applyFont="1" applyFill="1" applyAlignment="1" applyProtection="1">
      <alignment vertical="center" wrapText="1"/>
    </xf>
    <xf numFmtId="164" fontId="4" fillId="4" borderId="0" xfId="1" applyFont="1" applyFill="1" applyAlignment="1" applyProtection="1">
      <alignment vertical="center"/>
    </xf>
    <xf numFmtId="0" fontId="43" fillId="4" borderId="0" xfId="0" applyFont="1" applyFill="1" applyAlignment="1">
      <alignment vertical="center"/>
    </xf>
    <xf numFmtId="0" fontId="4" fillId="4" borderId="0" xfId="0" applyFont="1" applyFill="1" applyAlignment="1">
      <alignment horizontal="center"/>
    </xf>
    <xf numFmtId="164" fontId="4" fillId="4" borderId="0" xfId="1" applyFont="1" applyFill="1" applyAlignment="1" applyProtection="1">
      <alignment horizontal="center" wrapText="1"/>
    </xf>
    <xf numFmtId="164" fontId="4" fillId="4" borderId="0" xfId="1" applyFont="1" applyFill="1" applyAlignment="1" applyProtection="1">
      <alignment horizontal="center"/>
    </xf>
    <xf numFmtId="0" fontId="11" fillId="5" borderId="27" xfId="0" applyFont="1" applyFill="1" applyBorder="1" applyAlignment="1" applyProtection="1">
      <alignment horizontal="center" vertical="center"/>
      <protection locked="0"/>
    </xf>
    <xf numFmtId="164" fontId="11" fillId="5" borderId="27" xfId="1" applyFont="1" applyFill="1" applyBorder="1" applyAlignment="1" applyProtection="1">
      <alignment vertical="center"/>
      <protection locked="0"/>
    </xf>
    <xf numFmtId="0" fontId="11" fillId="5" borderId="31" xfId="0" applyFont="1" applyFill="1" applyBorder="1" applyAlignment="1" applyProtection="1">
      <alignment horizontal="left" vertical="center"/>
      <protection locked="0"/>
    </xf>
    <xf numFmtId="0" fontId="11" fillId="5" borderId="33" xfId="0" applyFont="1" applyFill="1" applyBorder="1" applyAlignment="1" applyProtection="1">
      <alignment horizontal="left" vertical="center"/>
      <protection locked="0"/>
    </xf>
    <xf numFmtId="0" fontId="11" fillId="5" borderId="32" xfId="0" applyFont="1" applyFill="1" applyBorder="1" applyAlignment="1" applyProtection="1">
      <alignment horizontal="left" vertical="center"/>
      <protection locked="0"/>
    </xf>
    <xf numFmtId="0" fontId="0" fillId="4" borderId="0" xfId="0" applyFill="1" applyAlignment="1">
      <alignment horizontal="center" vertical="center"/>
    </xf>
    <xf numFmtId="164" fontId="45" fillId="4" borderId="0" xfId="1" applyFont="1" applyFill="1" applyAlignment="1" applyProtection="1">
      <alignment horizontal="right" vertical="center"/>
    </xf>
    <xf numFmtId="166" fontId="39" fillId="3" borderId="27" xfId="0" applyNumberFormat="1" applyFont="1" applyFill="1" applyBorder="1" applyAlignment="1">
      <alignment vertical="center"/>
    </xf>
    <xf numFmtId="0" fontId="0" fillId="2" borderId="0" xfId="0" applyFill="1" applyAlignment="1">
      <alignment horizontal="center" vertical="center"/>
    </xf>
    <xf numFmtId="0" fontId="36" fillId="4" borderId="36" xfId="0" applyFont="1" applyFill="1" applyBorder="1" applyAlignment="1">
      <alignment vertical="center"/>
    </xf>
    <xf numFmtId="0" fontId="36" fillId="4" borderId="36" xfId="0" applyFont="1" applyFill="1" applyBorder="1" applyAlignment="1">
      <alignment horizontal="center" vertical="center"/>
    </xf>
    <xf numFmtId="0" fontId="36" fillId="4" borderId="0" xfId="0" applyFont="1" applyFill="1" applyAlignment="1">
      <alignment horizontal="center" vertical="center"/>
    </xf>
    <xf numFmtId="164" fontId="36" fillId="4" borderId="0" xfId="1" applyFont="1" applyFill="1" applyBorder="1" applyAlignment="1" applyProtection="1">
      <alignment vertical="center"/>
    </xf>
    <xf numFmtId="0" fontId="11" fillId="4" borderId="36" xfId="0" applyFont="1" applyFill="1" applyBorder="1" applyAlignment="1">
      <alignment vertical="center"/>
    </xf>
    <xf numFmtId="0" fontId="11" fillId="5" borderId="27" xfId="1" applyNumberFormat="1" applyFont="1" applyFill="1" applyBorder="1" applyAlignment="1" applyProtection="1">
      <alignment horizontal="center" vertical="center"/>
      <protection locked="0"/>
    </xf>
    <xf numFmtId="0" fontId="46" fillId="4" borderId="36" xfId="0" applyFont="1" applyFill="1" applyBorder="1" applyAlignment="1">
      <alignment horizontal="right" vertical="center"/>
    </xf>
    <xf numFmtId="0" fontId="46" fillId="4" borderId="37" xfId="0" applyFont="1" applyFill="1" applyBorder="1" applyAlignment="1">
      <alignment vertical="center" wrapText="1"/>
    </xf>
    <xf numFmtId="164" fontId="45" fillId="4" borderId="0" xfId="1" quotePrefix="1" applyFont="1" applyFill="1" applyAlignment="1" applyProtection="1">
      <alignment horizontal="right" vertical="center"/>
    </xf>
    <xf numFmtId="0" fontId="46" fillId="4" borderId="0" xfId="0" applyFont="1" applyFill="1" applyAlignment="1">
      <alignment vertical="center" wrapText="1"/>
    </xf>
    <xf numFmtId="0" fontId="40" fillId="4" borderId="0" xfId="0" applyFont="1" applyFill="1" applyAlignment="1">
      <alignment vertical="center" wrapText="1"/>
    </xf>
    <xf numFmtId="0" fontId="11" fillId="4" borderId="36" xfId="0" applyFont="1" applyFill="1" applyBorder="1" applyAlignment="1">
      <alignment vertical="center" wrapText="1"/>
    </xf>
    <xf numFmtId="0" fontId="47" fillId="4" borderId="36" xfId="0" applyFont="1" applyFill="1" applyBorder="1" applyAlignment="1">
      <alignment vertical="center" wrapText="1"/>
    </xf>
    <xf numFmtId="0" fontId="11" fillId="4" borderId="37" xfId="0" applyFont="1" applyFill="1" applyBorder="1" applyAlignment="1">
      <alignment vertical="center"/>
    </xf>
    <xf numFmtId="0" fontId="48" fillId="4" borderId="36" xfId="0" applyFont="1" applyFill="1" applyBorder="1" applyAlignment="1">
      <alignment vertical="center"/>
    </xf>
    <xf numFmtId="0" fontId="48" fillId="4" borderId="0" xfId="0" applyFont="1" applyFill="1" applyAlignment="1">
      <alignment vertical="center"/>
    </xf>
    <xf numFmtId="0" fontId="48" fillId="4" borderId="29" xfId="0" applyFont="1" applyFill="1" applyBorder="1" applyAlignment="1">
      <alignment vertical="center"/>
    </xf>
    <xf numFmtId="0" fontId="48" fillId="4" borderId="36" xfId="0" applyFont="1" applyFill="1" applyBorder="1" applyAlignment="1">
      <alignment horizontal="right" vertical="center"/>
    </xf>
    <xf numFmtId="0" fontId="11" fillId="4" borderId="0" xfId="0" applyFont="1" applyFill="1" applyAlignment="1">
      <alignment horizontal="center" vertical="center"/>
    </xf>
    <xf numFmtId="164" fontId="11" fillId="4" borderId="0" xfId="1" applyFont="1" applyFill="1" applyBorder="1" applyAlignment="1" applyProtection="1">
      <alignment vertical="center"/>
    </xf>
    <xf numFmtId="0" fontId="47" fillId="4" borderId="0" xfId="0" applyFont="1" applyFill="1" applyAlignment="1">
      <alignment vertical="center" wrapText="1"/>
    </xf>
    <xf numFmtId="164" fontId="39" fillId="3" borderId="32" xfId="1" applyFont="1" applyFill="1" applyBorder="1" applyAlignment="1" applyProtection="1">
      <alignment vertical="center"/>
    </xf>
    <xf numFmtId="164" fontId="36" fillId="4" borderId="0" xfId="1" applyFont="1" applyFill="1" applyAlignment="1" applyProtection="1">
      <alignment vertical="center"/>
    </xf>
    <xf numFmtId="164" fontId="11" fillId="2" borderId="0" xfId="1" applyFont="1" applyFill="1" applyAlignment="1" applyProtection="1">
      <alignment vertical="center"/>
    </xf>
    <xf numFmtId="164" fontId="36" fillId="4" borderId="0" xfId="1" applyFont="1" applyFill="1" applyAlignment="1" applyProtection="1">
      <alignment horizontal="center" vertical="center"/>
    </xf>
    <xf numFmtId="0" fontId="46" fillId="4" borderId="0" xfId="0" applyFont="1" applyFill="1" applyAlignment="1">
      <alignment horizontal="center" vertical="center"/>
    </xf>
    <xf numFmtId="164" fontId="39" fillId="3" borderId="29" xfId="1" applyFont="1" applyFill="1" applyBorder="1" applyAlignment="1" applyProtection="1">
      <alignment vertical="center"/>
    </xf>
    <xf numFmtId="0" fontId="47" fillId="4" borderId="0" xfId="0" quotePrefix="1" applyFont="1" applyFill="1" applyAlignment="1">
      <alignment horizontal="right" vertical="center"/>
    </xf>
    <xf numFmtId="0" fontId="46" fillId="2" borderId="0" xfId="0" applyFont="1" applyFill="1" applyAlignment="1">
      <alignment horizontal="center" vertical="center"/>
    </xf>
    <xf numFmtId="0" fontId="4" fillId="4" borderId="0" xfId="0" applyFont="1" applyFill="1" applyAlignment="1">
      <alignment vertical="center" wrapText="1"/>
    </xf>
    <xf numFmtId="0" fontId="11" fillId="4" borderId="0" xfId="0" applyFont="1" applyFill="1" applyAlignment="1">
      <alignment horizontal="right" vertical="center" wrapText="1"/>
    </xf>
    <xf numFmtId="0" fontId="18" fillId="5" borderId="27" xfId="0" applyFont="1" applyFill="1" applyBorder="1" applyAlignment="1" applyProtection="1">
      <alignment horizontal="left" vertical="center" wrapText="1"/>
      <protection locked="0"/>
    </xf>
    <xf numFmtId="167" fontId="18" fillId="5" borderId="27" xfId="0" applyNumberFormat="1" applyFont="1" applyFill="1" applyBorder="1" applyAlignment="1" applyProtection="1">
      <alignment horizontal="center" vertical="center" wrapText="1"/>
      <protection locked="0"/>
    </xf>
    <xf numFmtId="0" fontId="18" fillId="5" borderId="31" xfId="0" applyFont="1" applyFill="1" applyBorder="1" applyAlignment="1" applyProtection="1">
      <alignment vertical="center" wrapText="1"/>
      <protection locked="0"/>
    </xf>
    <xf numFmtId="0" fontId="18" fillId="5" borderId="27" xfId="0" applyFont="1" applyFill="1" applyBorder="1" applyAlignment="1" applyProtection="1">
      <alignment vertical="center" wrapText="1"/>
      <protection locked="0"/>
    </xf>
    <xf numFmtId="164" fontId="18" fillId="5" borderId="27" xfId="0" applyNumberFormat="1" applyFont="1" applyFill="1" applyBorder="1" applyAlignment="1" applyProtection="1">
      <alignment vertical="center" wrapText="1"/>
      <protection locked="0"/>
    </xf>
    <xf numFmtId="164" fontId="18" fillId="5" borderId="27" xfId="0" applyNumberFormat="1" applyFont="1" applyFill="1" applyBorder="1" applyAlignment="1" applyProtection="1">
      <alignment horizontal="center" vertical="center"/>
      <protection locked="0"/>
    </xf>
    <xf numFmtId="0" fontId="18" fillId="4" borderId="0" xfId="0" applyFont="1" applyFill="1" applyAlignment="1">
      <alignment horizontal="center" vertical="center" wrapText="1"/>
    </xf>
    <xf numFmtId="0" fontId="18" fillId="0" borderId="0" xfId="0" applyFont="1" applyAlignment="1">
      <alignment vertical="center"/>
    </xf>
    <xf numFmtId="164" fontId="18" fillId="5" borderId="27" xfId="0" applyNumberFormat="1" applyFont="1" applyFill="1" applyBorder="1" applyAlignment="1" applyProtection="1">
      <alignment horizontal="center" vertical="center" wrapText="1"/>
      <protection locked="0"/>
    </xf>
    <xf numFmtId="0" fontId="4" fillId="4" borderId="0" xfId="0" applyFont="1" applyFill="1" applyAlignment="1">
      <alignment horizontal="right" vertical="center"/>
    </xf>
    <xf numFmtId="164" fontId="2" fillId="3" borderId="33" xfId="1" applyFont="1" applyFill="1" applyBorder="1" applyAlignment="1" applyProtection="1">
      <alignment vertical="center"/>
    </xf>
    <xf numFmtId="0" fontId="11" fillId="4" borderId="0" xfId="0" applyFont="1" applyFill="1" applyAlignment="1">
      <alignment horizontal="right" vertical="center"/>
    </xf>
    <xf numFmtId="0" fontId="49" fillId="3" borderId="39" xfId="0" applyFont="1" applyFill="1" applyBorder="1" applyAlignment="1">
      <alignment vertical="center"/>
    </xf>
    <xf numFmtId="0" fontId="35" fillId="3" borderId="40" xfId="0" applyFont="1" applyFill="1" applyBorder="1" applyAlignment="1">
      <alignment vertical="center"/>
    </xf>
    <xf numFmtId="0" fontId="35" fillId="3" borderId="41" xfId="0" applyFont="1" applyFill="1" applyBorder="1" applyAlignment="1">
      <alignment vertical="center"/>
    </xf>
    <xf numFmtId="0" fontId="11" fillId="2" borderId="0" xfId="0" applyFont="1" applyFill="1" applyAlignment="1">
      <alignment horizontal="left" vertical="center" wrapText="1"/>
    </xf>
    <xf numFmtId="0" fontId="11" fillId="4" borderId="0" xfId="0" applyFont="1" applyFill="1" applyAlignment="1">
      <alignment horizontal="left" vertical="center" wrapText="1"/>
    </xf>
    <xf numFmtId="0" fontId="36" fillId="2" borderId="26"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26"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2" borderId="45" xfId="0" applyFont="1" applyFill="1" applyBorder="1" applyAlignment="1">
      <alignment horizontal="left" vertical="center" wrapText="1"/>
    </xf>
    <xf numFmtId="164" fontId="35" fillId="3" borderId="48" xfId="1" applyFont="1" applyFill="1" applyBorder="1" applyAlignment="1" applyProtection="1">
      <alignment vertical="center"/>
    </xf>
    <xf numFmtId="0" fontId="51" fillId="3" borderId="40" xfId="0" applyFont="1" applyFill="1" applyBorder="1" applyAlignment="1">
      <alignment vertical="center"/>
    </xf>
    <xf numFmtId="0" fontId="11" fillId="2" borderId="42" xfId="0" applyFont="1" applyFill="1" applyBorder="1" applyAlignment="1">
      <alignment vertical="center"/>
    </xf>
    <xf numFmtId="0" fontId="11" fillId="2" borderId="43" xfId="0" applyFont="1" applyFill="1" applyBorder="1" applyAlignment="1">
      <alignment vertical="center"/>
    </xf>
    <xf numFmtId="0" fontId="11" fillId="2" borderId="42" xfId="0" applyFont="1" applyFill="1" applyBorder="1" applyAlignment="1">
      <alignment horizontal="center" vertical="center" wrapText="1"/>
    </xf>
    <xf numFmtId="0" fontId="11" fillId="2" borderId="0" xfId="0" applyFont="1" applyFill="1" applyAlignment="1">
      <alignment horizontal="center" vertical="center" wrapText="1"/>
    </xf>
    <xf numFmtId="0" fontId="36" fillId="2" borderId="0" xfId="0" applyFont="1" applyFill="1" applyAlignment="1">
      <alignment horizontal="left" vertical="center" wrapText="1"/>
    </xf>
    <xf numFmtId="0" fontId="11" fillId="5" borderId="52" xfId="0" applyFont="1" applyFill="1" applyBorder="1" applyAlignment="1" applyProtection="1">
      <alignment horizontal="center" vertical="center"/>
      <protection locked="0"/>
    </xf>
    <xf numFmtId="164" fontId="11" fillId="5" borderId="48" xfId="1" applyFont="1" applyFill="1" applyBorder="1" applyAlignment="1" applyProtection="1">
      <alignment horizontal="center" vertical="center"/>
      <protection locked="0"/>
    </xf>
    <xf numFmtId="164" fontId="35" fillId="3" borderId="53" xfId="1" applyFont="1" applyFill="1" applyBorder="1" applyAlignment="1" applyProtection="1">
      <alignment vertical="center"/>
    </xf>
    <xf numFmtId="0" fontId="11" fillId="4" borderId="0" xfId="0" applyFont="1" applyFill="1" applyAlignment="1">
      <alignment vertical="center" wrapText="1"/>
    </xf>
    <xf numFmtId="0" fontId="11" fillId="4" borderId="0" xfId="0" applyFont="1" applyFill="1" applyAlignment="1">
      <alignment horizontal="center" vertical="center" wrapText="1"/>
    </xf>
    <xf numFmtId="0" fontId="36" fillId="4" borderId="42" xfId="0" applyFont="1" applyFill="1" applyBorder="1" applyAlignment="1">
      <alignment vertical="center"/>
    </xf>
    <xf numFmtId="0" fontId="11" fillId="4" borderId="45" xfId="0" applyFont="1" applyFill="1" applyBorder="1" applyAlignment="1">
      <alignment vertical="center"/>
    </xf>
    <xf numFmtId="0" fontId="11" fillId="4" borderId="43" xfId="0" applyFont="1" applyFill="1" applyBorder="1" applyAlignment="1">
      <alignment vertical="center"/>
    </xf>
    <xf numFmtId="0" fontId="11" fillId="4" borderId="56" xfId="0" applyFont="1" applyFill="1" applyBorder="1" applyAlignment="1">
      <alignment vertical="center"/>
    </xf>
    <xf numFmtId="0" fontId="36" fillId="4" borderId="50" xfId="0" applyFont="1" applyFill="1" applyBorder="1" applyAlignment="1">
      <alignment vertical="center"/>
    </xf>
    <xf numFmtId="164" fontId="35" fillId="3" borderId="48" xfId="0" applyNumberFormat="1" applyFont="1" applyFill="1" applyBorder="1" applyAlignment="1">
      <alignment vertical="center"/>
    </xf>
    <xf numFmtId="0" fontId="11" fillId="4" borderId="53" xfId="0" applyFont="1" applyFill="1" applyBorder="1" applyAlignment="1">
      <alignment vertical="center"/>
    </xf>
    <xf numFmtId="0" fontId="11" fillId="4" borderId="50" xfId="0" applyFont="1" applyFill="1" applyBorder="1" applyAlignment="1">
      <alignment vertical="center"/>
    </xf>
    <xf numFmtId="0" fontId="11" fillId="4" borderId="51" xfId="0" applyFont="1" applyFill="1" applyBorder="1" applyAlignment="1">
      <alignment vertical="center"/>
    </xf>
    <xf numFmtId="0" fontId="0" fillId="0" borderId="0" xfId="0" applyAlignment="1">
      <alignment vertical="center"/>
    </xf>
    <xf numFmtId="0" fontId="53" fillId="4" borderId="0" xfId="0" applyFont="1" applyFill="1" applyAlignment="1">
      <alignment horizontal="center" vertical="center" wrapText="1"/>
    </xf>
    <xf numFmtId="0" fontId="13" fillId="4" borderId="0" xfId="0" applyFont="1" applyFill="1" applyAlignment="1">
      <alignment horizontal="center" vertical="center" wrapText="1"/>
    </xf>
    <xf numFmtId="0" fontId="2" fillId="11" borderId="0" xfId="0" applyFont="1" applyFill="1" applyAlignment="1">
      <alignment horizontal="right" vertical="center"/>
    </xf>
    <xf numFmtId="168" fontId="0" fillId="5" borderId="27" xfId="0" applyNumberFormat="1" applyFill="1" applyBorder="1" applyAlignment="1" applyProtection="1">
      <alignment horizontal="left" vertical="center"/>
      <protection locked="0"/>
    </xf>
    <xf numFmtId="0" fontId="5" fillId="11" borderId="0" xfId="0" applyFont="1" applyFill="1" applyAlignment="1">
      <alignment horizontal="right" vertical="center"/>
    </xf>
    <xf numFmtId="0" fontId="11" fillId="0" borderId="0" xfId="0" applyFont="1" applyAlignment="1">
      <alignment horizontal="center" vertical="center"/>
    </xf>
    <xf numFmtId="0" fontId="0" fillId="11" borderId="0" xfId="0" applyFill="1"/>
    <xf numFmtId="0" fontId="4" fillId="12" borderId="0" xfId="0" applyFont="1" applyFill="1"/>
    <xf numFmtId="0" fontId="0" fillId="12" borderId="0" xfId="0" applyFill="1"/>
    <xf numFmtId="0" fontId="12" fillId="12" borderId="0" xfId="0" applyFont="1" applyFill="1" applyAlignment="1">
      <alignment horizontal="left"/>
    </xf>
    <xf numFmtId="0" fontId="12" fillId="12" borderId="0" xfId="0" applyFont="1" applyFill="1" applyAlignment="1">
      <alignment horizontal="right"/>
    </xf>
    <xf numFmtId="0" fontId="5" fillId="12" borderId="0" xfId="0" applyFont="1" applyFill="1" applyAlignment="1">
      <alignment horizontal="center"/>
    </xf>
    <xf numFmtId="0" fontId="0" fillId="2" borderId="0" xfId="0" applyFill="1"/>
    <xf numFmtId="0" fontId="4" fillId="2" borderId="26" xfId="0" applyFont="1" applyFill="1" applyBorder="1" applyAlignment="1">
      <alignment horizontal="center"/>
    </xf>
    <xf numFmtId="0" fontId="4" fillId="2" borderId="0" xfId="0" applyFont="1" applyFill="1" applyAlignment="1">
      <alignment horizontal="center"/>
    </xf>
    <xf numFmtId="0" fontId="4" fillId="2" borderId="26" xfId="0" applyFont="1" applyFill="1" applyBorder="1"/>
    <xf numFmtId="164" fontId="1" fillId="4" borderId="27" xfId="1" applyFont="1" applyFill="1" applyBorder="1" applyAlignment="1" applyProtection="1">
      <alignment vertical="center"/>
    </xf>
    <xf numFmtId="0" fontId="0" fillId="2" borderId="0" xfId="0" applyFill="1" applyAlignment="1">
      <alignment horizontal="center"/>
    </xf>
    <xf numFmtId="164" fontId="0" fillId="2" borderId="0" xfId="1" applyFont="1" applyFill="1" applyBorder="1" applyAlignment="1">
      <alignment horizontal="center"/>
    </xf>
    <xf numFmtId="0" fontId="4" fillId="2" borderId="0" xfId="0" applyFont="1" applyFill="1" applyAlignment="1">
      <alignment horizontal="left"/>
    </xf>
    <xf numFmtId="0" fontId="4" fillId="2" borderId="0" xfId="0" applyFont="1" applyFill="1" applyAlignment="1">
      <alignment horizontal="right"/>
    </xf>
    <xf numFmtId="164" fontId="0" fillId="2" borderId="0" xfId="0" applyNumberFormat="1" applyFill="1"/>
    <xf numFmtId="0" fontId="4" fillId="12" borderId="0" xfId="0" applyFont="1" applyFill="1" applyAlignment="1">
      <alignment horizontal="right"/>
    </xf>
    <xf numFmtId="0" fontId="54" fillId="2" borderId="0" xfId="0" applyFont="1" applyFill="1"/>
    <xf numFmtId="0" fontId="55" fillId="5" borderId="30" xfId="0" applyFont="1" applyFill="1" applyBorder="1" applyAlignment="1" applyProtection="1">
      <alignment vertical="center"/>
      <protection locked="0"/>
    </xf>
    <xf numFmtId="0" fontId="55" fillId="2" borderId="33" xfId="0" applyFont="1" applyFill="1" applyBorder="1" applyAlignment="1">
      <alignment horizontal="left" vertical="center"/>
    </xf>
    <xf numFmtId="0" fontId="55" fillId="2" borderId="32" xfId="0" applyFont="1" applyFill="1" applyBorder="1" applyAlignment="1">
      <alignment horizontal="left" vertical="center"/>
    </xf>
    <xf numFmtId="0" fontId="55" fillId="2" borderId="31" xfId="0" applyFont="1" applyFill="1" applyBorder="1" applyAlignment="1">
      <alignment horizontal="left" vertical="center"/>
    </xf>
    <xf numFmtId="0" fontId="55" fillId="5" borderId="27" xfId="0" applyFont="1" applyFill="1" applyBorder="1" applyAlignment="1" applyProtection="1">
      <alignment vertical="center"/>
      <protection locked="0"/>
    </xf>
    <xf numFmtId="0" fontId="0" fillId="5" borderId="31" xfId="0" applyFill="1" applyBorder="1" applyAlignment="1" applyProtection="1">
      <alignment horizontal="left" vertical="center" wrapText="1"/>
      <protection locked="0"/>
    </xf>
    <xf numFmtId="0" fontId="0" fillId="5" borderId="33" xfId="0" applyFill="1" applyBorder="1" applyAlignment="1" applyProtection="1">
      <alignment horizontal="left" vertical="center" wrapText="1"/>
      <protection locked="0"/>
    </xf>
    <xf numFmtId="0" fontId="0" fillId="5" borderId="67" xfId="0" applyFill="1" applyBorder="1" applyAlignment="1" applyProtection="1">
      <alignment horizontal="left" vertical="center" wrapText="1"/>
      <protection locked="0"/>
    </xf>
    <xf numFmtId="0" fontId="0" fillId="5" borderId="32" xfId="0" applyFill="1" applyBorder="1" applyAlignment="1" applyProtection="1">
      <alignment horizontal="left" vertical="center" wrapText="1"/>
      <protection locked="0"/>
    </xf>
    <xf numFmtId="0" fontId="2" fillId="15" borderId="27" xfId="0" applyFont="1" applyFill="1" applyBorder="1" applyAlignment="1">
      <alignment horizontal="center" vertical="center"/>
    </xf>
    <xf numFmtId="0" fontId="2" fillId="15" borderId="26" xfId="0" applyFont="1" applyFill="1" applyBorder="1" applyAlignment="1">
      <alignment horizontal="center"/>
    </xf>
    <xf numFmtId="0" fontId="0" fillId="2" borderId="34" xfId="0" applyFill="1" applyBorder="1"/>
    <xf numFmtId="0" fontId="0" fillId="5" borderId="30" xfId="0" applyFill="1" applyBorder="1" applyAlignment="1" applyProtection="1">
      <alignment vertical="center"/>
      <protection locked="0"/>
    </xf>
    <xf numFmtId="164" fontId="0" fillId="5" borderId="30" xfId="0" applyNumberFormat="1" applyFill="1" applyBorder="1" applyAlignment="1" applyProtection="1">
      <alignment vertical="center"/>
      <protection locked="0"/>
    </xf>
    <xf numFmtId="0" fontId="0" fillId="5" borderId="27" xfId="0" applyFill="1" applyBorder="1" applyAlignment="1" applyProtection="1">
      <alignment vertical="center"/>
      <protection locked="0"/>
    </xf>
    <xf numFmtId="164" fontId="0" fillId="5" borderId="27" xfId="0" applyNumberFormat="1" applyFill="1" applyBorder="1" applyAlignment="1" applyProtection="1">
      <alignment vertical="center"/>
      <protection locked="0"/>
    </xf>
    <xf numFmtId="0" fontId="0" fillId="2" borderId="0" xfId="0" applyFill="1" applyAlignment="1">
      <alignment horizontal="right"/>
    </xf>
    <xf numFmtId="0" fontId="0" fillId="2" borderId="69" xfId="0" applyFill="1" applyBorder="1"/>
    <xf numFmtId="0" fontId="4" fillId="2" borderId="0" xfId="0" applyFont="1" applyFill="1"/>
    <xf numFmtId="0" fontId="0" fillId="2" borderId="74" xfId="0" applyFill="1" applyBorder="1" applyAlignment="1">
      <alignment horizontal="center"/>
    </xf>
    <xf numFmtId="14" fontId="0" fillId="2" borderId="74" xfId="0" applyNumberFormat="1" applyFill="1" applyBorder="1" applyAlignment="1">
      <alignment horizontal="center"/>
    </xf>
    <xf numFmtId="0" fontId="0" fillId="2" borderId="79" xfId="0" applyFill="1" applyBorder="1"/>
    <xf numFmtId="0" fontId="0" fillId="13" borderId="0" xfId="0" applyFill="1"/>
    <xf numFmtId="0" fontId="0" fillId="13" borderId="0" xfId="0" applyFill="1" applyAlignment="1">
      <alignment wrapText="1"/>
    </xf>
    <xf numFmtId="0" fontId="56" fillId="0" borderId="0" xfId="0" applyFont="1"/>
    <xf numFmtId="0" fontId="0" fillId="5" borderId="3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0" fillId="5" borderId="45" xfId="0" applyFill="1" applyBorder="1" applyAlignment="1" applyProtection="1">
      <alignment horizontal="left" vertical="center" wrapText="1"/>
      <protection locked="0"/>
    </xf>
    <xf numFmtId="0" fontId="55" fillId="2" borderId="35" xfId="0" applyFont="1" applyFill="1" applyBorder="1" applyAlignment="1">
      <alignment horizontal="left" vertical="center"/>
    </xf>
    <xf numFmtId="0" fontId="55" fillId="2" borderId="26" xfId="0" applyFont="1" applyFill="1" applyBorder="1" applyAlignment="1">
      <alignment horizontal="left" vertical="center"/>
    </xf>
    <xf numFmtId="0" fontId="55" fillId="2" borderId="28" xfId="0" applyFont="1" applyFill="1" applyBorder="1" applyAlignment="1">
      <alignment horizontal="left" vertical="center"/>
    </xf>
    <xf numFmtId="0" fontId="0" fillId="5" borderId="35" xfId="0" applyFill="1" applyBorder="1" applyAlignment="1" applyProtection="1">
      <alignment horizontal="left" wrapText="1"/>
      <protection locked="0"/>
    </xf>
    <xf numFmtId="0" fontId="0" fillId="5" borderId="26" xfId="0" applyFill="1" applyBorder="1" applyAlignment="1" applyProtection="1">
      <alignment horizontal="left" wrapText="1"/>
      <protection locked="0"/>
    </xf>
    <xf numFmtId="0" fontId="0" fillId="5" borderId="28" xfId="0" applyFill="1" applyBorder="1" applyAlignment="1" applyProtection="1">
      <alignment horizontal="left" wrapText="1"/>
      <protection locked="0"/>
    </xf>
    <xf numFmtId="0" fontId="55" fillId="5" borderId="68" xfId="0" applyFont="1" applyFill="1" applyBorder="1" applyAlignment="1" applyProtection="1">
      <alignment horizontal="left" vertical="center" wrapText="1"/>
      <protection locked="0"/>
    </xf>
    <xf numFmtId="0" fontId="55" fillId="5" borderId="33" xfId="0" applyFont="1" applyFill="1" applyBorder="1" applyAlignment="1" applyProtection="1">
      <alignment horizontal="left" vertical="center" wrapText="1"/>
      <protection locked="0"/>
    </xf>
    <xf numFmtId="0" fontId="55" fillId="5" borderId="32" xfId="0" applyFont="1" applyFill="1" applyBorder="1" applyAlignment="1" applyProtection="1">
      <alignment horizontal="left" vertical="center" wrapText="1"/>
      <protection locked="0"/>
    </xf>
    <xf numFmtId="0" fontId="0" fillId="5" borderId="57" xfId="0" applyFill="1" applyBorder="1" applyAlignment="1" applyProtection="1">
      <alignment horizontal="left" wrapText="1"/>
      <protection locked="0"/>
    </xf>
    <xf numFmtId="0" fontId="0" fillId="5" borderId="37" xfId="0" applyFill="1" applyBorder="1" applyAlignment="1" applyProtection="1">
      <alignment horizontal="left" wrapText="1"/>
      <protection locked="0"/>
    </xf>
    <xf numFmtId="0" fontId="0" fillId="5" borderId="58" xfId="0" applyFill="1" applyBorder="1" applyAlignment="1" applyProtection="1">
      <alignment horizontal="left" wrapText="1"/>
      <protection locked="0"/>
    </xf>
    <xf numFmtId="0" fontId="0" fillId="15" borderId="31" xfId="0" applyFill="1" applyBorder="1" applyAlignment="1">
      <alignment horizontal="center" wrapText="1"/>
    </xf>
    <xf numFmtId="0" fontId="0" fillId="15" borderId="33" xfId="0" applyFill="1" applyBorder="1" applyAlignment="1">
      <alignment horizontal="center" wrapText="1"/>
    </xf>
    <xf numFmtId="0" fontId="0" fillId="15" borderId="32" xfId="0" applyFill="1" applyBorder="1" applyAlignment="1">
      <alignment horizontal="center" wrapText="1"/>
    </xf>
    <xf numFmtId="0" fontId="0" fillId="2" borderId="39" xfId="0" applyFill="1" applyBorder="1" applyAlignment="1">
      <alignment horizontal="left" vertical="top" wrapText="1"/>
    </xf>
    <xf numFmtId="0" fontId="0" fillId="2" borderId="40" xfId="0" applyFill="1" applyBorder="1" applyAlignment="1">
      <alignment horizontal="left" vertical="top" wrapText="1"/>
    </xf>
    <xf numFmtId="0" fontId="0" fillId="2" borderId="41" xfId="0" applyFill="1" applyBorder="1" applyAlignment="1">
      <alignment horizontal="left" vertical="top" wrapText="1"/>
    </xf>
    <xf numFmtId="0" fontId="0" fillId="2" borderId="42" xfId="0" applyFill="1" applyBorder="1" applyAlignment="1">
      <alignment horizontal="left" vertical="top" wrapText="1"/>
    </xf>
    <xf numFmtId="0" fontId="0" fillId="2" borderId="0" xfId="0" applyFill="1" applyAlignment="1">
      <alignment horizontal="left" vertical="top" wrapText="1"/>
    </xf>
    <xf numFmtId="0" fontId="0" fillId="2" borderId="43" xfId="0" applyFill="1" applyBorder="1" applyAlignment="1">
      <alignment horizontal="left" vertical="top" wrapText="1"/>
    </xf>
    <xf numFmtId="0" fontId="0" fillId="2" borderId="56" xfId="0" applyFill="1" applyBorder="1" applyAlignment="1">
      <alignment horizontal="left" vertical="top" wrapText="1"/>
    </xf>
    <xf numFmtId="0" fontId="0" fillId="2" borderId="50" xfId="0" applyFill="1" applyBorder="1" applyAlignment="1">
      <alignment horizontal="left" vertical="top" wrapText="1"/>
    </xf>
    <xf numFmtId="0" fontId="0" fillId="2" borderId="51" xfId="0" applyFill="1" applyBorder="1" applyAlignment="1">
      <alignment horizontal="left" vertical="top" wrapText="1"/>
    </xf>
    <xf numFmtId="0" fontId="0" fillId="5" borderId="39" xfId="0" applyFill="1" applyBorder="1" applyAlignment="1" applyProtection="1">
      <alignment horizontal="left" vertical="top" wrapText="1"/>
      <protection locked="0"/>
    </xf>
    <xf numFmtId="0" fontId="0" fillId="5" borderId="40" xfId="0" applyFill="1" applyBorder="1" applyAlignment="1" applyProtection="1">
      <alignment horizontal="left" vertical="top" wrapText="1"/>
      <protection locked="0"/>
    </xf>
    <xf numFmtId="0" fontId="0" fillId="5" borderId="41"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56" xfId="0" applyFill="1" applyBorder="1" applyAlignment="1" applyProtection="1">
      <alignment horizontal="left" vertical="top" wrapText="1"/>
      <protection locked="0"/>
    </xf>
    <xf numFmtId="0" fontId="0" fillId="5" borderId="50" xfId="0" applyFill="1" applyBorder="1" applyAlignment="1" applyProtection="1">
      <alignment horizontal="left" vertical="top" wrapText="1"/>
      <protection locked="0"/>
    </xf>
    <xf numFmtId="0" fontId="0" fillId="5" borderId="51" xfId="0" applyFill="1" applyBorder="1" applyAlignment="1" applyProtection="1">
      <alignment horizontal="left" vertical="top" wrapText="1"/>
      <protection locked="0"/>
    </xf>
    <xf numFmtId="0" fontId="0" fillId="15" borderId="26" xfId="0" applyFill="1" applyBorder="1" applyAlignment="1">
      <alignment horizontal="center" wrapText="1"/>
    </xf>
    <xf numFmtId="0" fontId="4" fillId="2" borderId="26" xfId="0" applyFont="1" applyFill="1" applyBorder="1" applyAlignment="1">
      <alignment horizontal="left"/>
    </xf>
    <xf numFmtId="0" fontId="57" fillId="4" borderId="0" xfId="0" applyFont="1" applyFill="1" applyAlignment="1">
      <alignment horizontal="left" vertical="center"/>
    </xf>
    <xf numFmtId="0" fontId="57" fillId="4" borderId="0" xfId="0" applyFont="1" applyFill="1" applyAlignment="1">
      <alignment vertical="center"/>
    </xf>
    <xf numFmtId="0" fontId="22" fillId="4" borderId="14" xfId="0" applyFont="1" applyFill="1" applyBorder="1" applyAlignment="1">
      <alignment horizontal="left" vertical="center"/>
    </xf>
    <xf numFmtId="0" fontId="58" fillId="4" borderId="0" xfId="0" applyFont="1" applyFill="1" applyAlignment="1">
      <alignment horizontal="center" vertical="center"/>
    </xf>
    <xf numFmtId="0" fontId="59" fillId="4" borderId="0" xfId="0" applyFont="1" applyFill="1" applyAlignment="1">
      <alignment vertical="center"/>
    </xf>
    <xf numFmtId="0" fontId="55" fillId="2" borderId="0" xfId="0" applyFont="1" applyFill="1"/>
    <xf numFmtId="0" fontId="12" fillId="13" borderId="0" xfId="0" applyFont="1" applyFill="1"/>
    <xf numFmtId="0" fontId="11" fillId="5" borderId="48" xfId="0" applyFont="1" applyFill="1" applyBorder="1" applyAlignment="1">
      <alignment horizontal="center" vertical="center"/>
    </xf>
    <xf numFmtId="14" fontId="25" fillId="2" borderId="31" xfId="0" applyNumberFormat="1" applyFont="1" applyFill="1" applyBorder="1" applyAlignment="1">
      <alignment horizontal="left" vertical="center"/>
    </xf>
    <xf numFmtId="0" fontId="0" fillId="0" borderId="32" xfId="0" applyBorder="1" applyAlignment="1">
      <alignment horizontal="left" vertical="center"/>
    </xf>
    <xf numFmtId="0" fontId="29" fillId="2" borderId="31" xfId="2" applyNumberFormat="1" applyFill="1" applyBorder="1" applyAlignment="1" applyProtection="1">
      <alignment horizontal="left" vertical="center"/>
    </xf>
    <xf numFmtId="0" fontId="28" fillId="2" borderId="1" xfId="0" applyFont="1" applyFill="1" applyBorder="1" applyAlignment="1">
      <alignment horizontal="right" vertical="center"/>
    </xf>
    <xf numFmtId="0" fontId="28" fillId="2" borderId="0" xfId="0" applyFont="1" applyFill="1" applyAlignment="1">
      <alignment horizontal="right" vertical="center"/>
    </xf>
    <xf numFmtId="0" fontId="28" fillId="4" borderId="1" xfId="0" applyFont="1" applyFill="1" applyBorder="1" applyAlignment="1">
      <alignment horizontal="right" vertical="center"/>
    </xf>
    <xf numFmtId="0" fontId="28" fillId="4" borderId="0" xfId="0" applyFont="1" applyFill="1" applyAlignment="1">
      <alignment horizontal="right" vertical="center"/>
    </xf>
    <xf numFmtId="0" fontId="7" fillId="2" borderId="0" xfId="0" applyFont="1" applyFill="1" applyAlignment="1">
      <alignment horizontal="left" vertical="center" wrapText="1"/>
    </xf>
    <xf numFmtId="0" fontId="9" fillId="3" borderId="1" xfId="0" applyFont="1" applyFill="1" applyBorder="1" applyAlignment="1">
      <alignment horizontal="center" vertical="center" wrapText="1"/>
    </xf>
    <xf numFmtId="0" fontId="9" fillId="3" borderId="0" xfId="0" applyFont="1" applyFill="1" applyAlignment="1">
      <alignment horizontal="center" vertical="center" wrapText="1"/>
    </xf>
    <xf numFmtId="165" fontId="12" fillId="5" borderId="2" xfId="0" applyNumberFormat="1" applyFont="1" applyFill="1" applyBorder="1" applyAlignment="1" applyProtection="1">
      <alignment horizontal="center" vertical="center" wrapText="1"/>
      <protection locked="0"/>
    </xf>
    <xf numFmtId="165" fontId="12" fillId="5" borderId="3" xfId="0" applyNumberFormat="1" applyFont="1" applyFill="1" applyBorder="1" applyAlignment="1" applyProtection="1">
      <alignment horizontal="center" vertical="center" wrapText="1"/>
      <protection locked="0"/>
    </xf>
    <xf numFmtId="165" fontId="12" fillId="5" borderId="4" xfId="0" applyNumberFormat="1" applyFont="1" applyFill="1" applyBorder="1" applyAlignment="1" applyProtection="1">
      <alignment horizontal="center" vertical="center" wrapText="1"/>
      <protection locked="0"/>
    </xf>
    <xf numFmtId="165" fontId="12" fillId="5" borderId="5" xfId="0" applyNumberFormat="1" applyFont="1" applyFill="1" applyBorder="1" applyAlignment="1" applyProtection="1">
      <alignment horizontal="center" vertical="center" wrapText="1"/>
      <protection locked="0"/>
    </xf>
    <xf numFmtId="165" fontId="12" fillId="5" borderId="6" xfId="0" applyNumberFormat="1" applyFont="1" applyFill="1" applyBorder="1" applyAlignment="1" applyProtection="1">
      <alignment horizontal="center" vertical="center" wrapText="1"/>
      <protection locked="0"/>
    </xf>
    <xf numFmtId="165" fontId="12" fillId="5" borderId="7" xfId="0" applyNumberFormat="1" applyFont="1" applyFill="1" applyBorder="1" applyAlignment="1" applyProtection="1">
      <alignment horizontal="center" vertical="center" wrapText="1"/>
      <protection locked="0"/>
    </xf>
    <xf numFmtId="0" fontId="14" fillId="4" borderId="0" xfId="0" applyFont="1" applyFill="1" applyAlignment="1">
      <alignment horizontal="right" vertical="center" wrapText="1"/>
    </xf>
    <xf numFmtId="0" fontId="15" fillId="4" borderId="0" xfId="0" applyFont="1" applyFill="1" applyAlignment="1">
      <alignment horizontal="left" vertical="center" wrapText="1"/>
    </xf>
    <xf numFmtId="0" fontId="16" fillId="4" borderId="0" xfId="0" applyFont="1" applyFill="1" applyAlignment="1">
      <alignment horizontal="left" vertical="center" wrapText="1"/>
    </xf>
    <xf numFmtId="164" fontId="19" fillId="6" borderId="9" xfId="1" applyFont="1" applyFill="1" applyBorder="1" applyAlignment="1" applyProtection="1">
      <alignment horizontal="center" vertical="center" wrapText="1"/>
    </xf>
    <xf numFmtId="164" fontId="19" fillId="6" borderId="12" xfId="1" applyFont="1" applyFill="1" applyBorder="1" applyAlignment="1" applyProtection="1">
      <alignment horizontal="center" vertical="center" wrapText="1"/>
    </xf>
    <xf numFmtId="0" fontId="6" fillId="6" borderId="0" xfId="0" applyFont="1" applyFill="1" applyAlignment="1">
      <alignment horizontal="center" vertical="center"/>
    </xf>
    <xf numFmtId="0" fontId="6" fillId="6" borderId="26" xfId="0" applyFont="1" applyFill="1" applyBorder="1" applyAlignment="1">
      <alignment horizontal="center" vertical="center"/>
    </xf>
    <xf numFmtId="0" fontId="27" fillId="10" borderId="31" xfId="0" applyFont="1" applyFill="1" applyBorder="1" applyAlignment="1">
      <alignment horizontal="center" vertical="center"/>
    </xf>
    <xf numFmtId="0" fontId="0" fillId="0" borderId="32" xfId="0" applyBorder="1" applyAlignment="1">
      <alignment horizontal="center" vertical="center"/>
    </xf>
    <xf numFmtId="164" fontId="0" fillId="5" borderId="61" xfId="1" applyFont="1" applyFill="1" applyBorder="1" applyAlignment="1" applyProtection="1">
      <alignment horizontal="left" vertical="center"/>
      <protection locked="0"/>
    </xf>
    <xf numFmtId="164" fontId="0" fillId="5" borderId="62" xfId="1" applyFont="1" applyFill="1" applyBorder="1" applyAlignment="1" applyProtection="1">
      <alignment horizontal="left" vertical="center"/>
      <protection locked="0"/>
    </xf>
    <xf numFmtId="164" fontId="0" fillId="5" borderId="63" xfId="1" applyFont="1" applyFill="1" applyBorder="1" applyAlignment="1" applyProtection="1">
      <alignment horizontal="left" vertical="center"/>
      <protection locked="0"/>
    </xf>
    <xf numFmtId="164" fontId="0" fillId="5" borderId="64" xfId="1" applyFont="1" applyFill="1" applyBorder="1" applyAlignment="1" applyProtection="1">
      <alignment horizontal="left" vertical="center"/>
      <protection locked="0"/>
    </xf>
    <xf numFmtId="164" fontId="29" fillId="5" borderId="65" xfId="2" applyNumberFormat="1" applyFill="1" applyBorder="1" applyAlignment="1" applyProtection="1">
      <alignment horizontal="center" vertical="center"/>
      <protection locked="0"/>
    </xf>
    <xf numFmtId="164" fontId="29" fillId="5" borderId="66" xfId="2" applyNumberFormat="1" applyFill="1" applyBorder="1" applyAlignment="1" applyProtection="1">
      <alignment horizontal="center" vertical="center"/>
      <protection locked="0"/>
    </xf>
    <xf numFmtId="166" fontId="2" fillId="3" borderId="34" xfId="0" applyNumberFormat="1" applyFont="1" applyFill="1" applyBorder="1" applyAlignment="1">
      <alignment horizontal="center" vertical="center"/>
    </xf>
    <xf numFmtId="166" fontId="2" fillId="3" borderId="0" xfId="0" applyNumberFormat="1" applyFont="1" applyFill="1" applyAlignment="1">
      <alignment horizontal="center" vertical="center"/>
    </xf>
    <xf numFmtId="0" fontId="53" fillId="11" borderId="0" xfId="0" applyFont="1" applyFill="1" applyAlignment="1">
      <alignment horizontal="center" vertical="center" wrapText="1"/>
    </xf>
    <xf numFmtId="0" fontId="11" fillId="5" borderId="57" xfId="0" applyFont="1" applyFill="1" applyBorder="1" applyAlignment="1" applyProtection="1">
      <alignment horizontal="left" vertical="center" wrapText="1"/>
      <protection locked="0"/>
    </xf>
    <xf numFmtId="0" fontId="11" fillId="5" borderId="37" xfId="0" applyFont="1" applyFill="1" applyBorder="1" applyAlignment="1" applyProtection="1">
      <alignment horizontal="left" vertical="center" wrapText="1"/>
      <protection locked="0"/>
    </xf>
    <xf numFmtId="0" fontId="11" fillId="5" borderId="58" xfId="0" applyFont="1" applyFill="1" applyBorder="1" applyAlignment="1" applyProtection="1">
      <alignment horizontal="left" vertical="center" wrapText="1"/>
      <protection locked="0"/>
    </xf>
    <xf numFmtId="0" fontId="11" fillId="5" borderId="35" xfId="0" applyFont="1" applyFill="1" applyBorder="1" applyAlignment="1" applyProtection="1">
      <alignment horizontal="left" vertical="center" wrapText="1"/>
      <protection locked="0"/>
    </xf>
    <xf numFmtId="0" fontId="11" fillId="5" borderId="26" xfId="0" applyFont="1" applyFill="1" applyBorder="1" applyAlignment="1" applyProtection="1">
      <alignment horizontal="left" vertical="center" wrapText="1"/>
      <protection locked="0"/>
    </xf>
    <xf numFmtId="0" fontId="11" fillId="5" borderId="28" xfId="0" applyFont="1" applyFill="1" applyBorder="1" applyAlignment="1" applyProtection="1">
      <alignment horizontal="left" vertical="center" wrapText="1"/>
      <protection locked="0"/>
    </xf>
    <xf numFmtId="0" fontId="11" fillId="13" borderId="39" xfId="0" applyFont="1" applyFill="1" applyBorder="1" applyAlignment="1" applyProtection="1">
      <alignment horizontal="left" vertical="center" wrapText="1"/>
      <protection locked="0"/>
    </xf>
    <xf numFmtId="0" fontId="11" fillId="13" borderId="40" xfId="0" applyFont="1" applyFill="1" applyBorder="1" applyAlignment="1" applyProtection="1">
      <alignment horizontal="left" vertical="center" wrapText="1"/>
      <protection locked="0"/>
    </xf>
    <xf numFmtId="0" fontId="11" fillId="13" borderId="41" xfId="0" applyFont="1" applyFill="1" applyBorder="1" applyAlignment="1" applyProtection="1">
      <alignment horizontal="left" vertical="center" wrapText="1"/>
      <protection locked="0"/>
    </xf>
    <xf numFmtId="0" fontId="11" fillId="13" borderId="56" xfId="0" applyFont="1" applyFill="1" applyBorder="1" applyAlignment="1" applyProtection="1">
      <alignment horizontal="left" vertical="center" wrapText="1"/>
      <protection locked="0"/>
    </xf>
    <xf numFmtId="0" fontId="11" fillId="13" borderId="50" xfId="0" applyFont="1" applyFill="1" applyBorder="1" applyAlignment="1" applyProtection="1">
      <alignment horizontal="left" vertical="center" wrapText="1"/>
      <protection locked="0"/>
    </xf>
    <xf numFmtId="0" fontId="11" fillId="13" borderId="51" xfId="0" applyFont="1" applyFill="1" applyBorder="1" applyAlignment="1" applyProtection="1">
      <alignment horizontal="left" vertical="center" wrapText="1"/>
      <protection locked="0"/>
    </xf>
    <xf numFmtId="0" fontId="13" fillId="4" borderId="0" xfId="0" applyFont="1" applyFill="1" applyAlignment="1">
      <alignment horizontal="center" vertical="center" wrapText="1"/>
    </xf>
    <xf numFmtId="164" fontId="0" fillId="5" borderId="59" xfId="1" applyFont="1" applyFill="1" applyBorder="1" applyAlignment="1" applyProtection="1">
      <alignment horizontal="left" vertical="center"/>
      <protection locked="0"/>
    </xf>
    <xf numFmtId="164" fontId="0" fillId="5" borderId="60" xfId="1" applyFont="1" applyFill="1" applyBorder="1" applyAlignment="1" applyProtection="1">
      <alignment horizontal="left" vertical="center"/>
      <protection locked="0"/>
    </xf>
    <xf numFmtId="0" fontId="11" fillId="0" borderId="35" xfId="0" applyFont="1" applyBorder="1" applyAlignment="1">
      <alignment horizontal="left" vertical="center" wrapText="1"/>
    </xf>
    <xf numFmtId="0" fontId="11" fillId="0" borderId="28" xfId="0" applyFont="1" applyBorder="1" applyAlignment="1">
      <alignment horizontal="left" vertical="center" wrapText="1"/>
    </xf>
    <xf numFmtId="0" fontId="11" fillId="2" borderId="31" xfId="0" applyFont="1" applyFill="1" applyBorder="1" applyAlignment="1">
      <alignment horizontal="left" vertical="center"/>
    </xf>
    <xf numFmtId="0" fontId="11" fillId="2" borderId="33" xfId="0" applyFont="1" applyFill="1" applyBorder="1" applyAlignment="1">
      <alignment horizontal="left" vertical="center"/>
    </xf>
    <xf numFmtId="0" fontId="11" fillId="2" borderId="31"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2" xfId="0" applyFont="1" applyFill="1" applyBorder="1" applyAlignment="1">
      <alignment horizontal="center" vertical="center"/>
    </xf>
    <xf numFmtId="164" fontId="11" fillId="2" borderId="31" xfId="1" applyFont="1" applyFill="1" applyBorder="1" applyAlignment="1" applyProtection="1">
      <alignment horizontal="center" vertical="center"/>
    </xf>
    <xf numFmtId="164" fontId="11" fillId="2" borderId="32" xfId="1" applyFont="1" applyFill="1" applyBorder="1" applyAlignment="1" applyProtection="1">
      <alignment horizontal="center" vertical="center"/>
    </xf>
    <xf numFmtId="0" fontId="42" fillId="4" borderId="0" xfId="0" applyFont="1" applyFill="1" applyAlignment="1">
      <alignment horizontal="left"/>
    </xf>
    <xf numFmtId="0" fontId="18" fillId="4" borderId="0" xfId="0" applyFont="1" applyFill="1" applyAlignment="1">
      <alignment horizontal="center" vertical="center"/>
    </xf>
    <xf numFmtId="0" fontId="21" fillId="4" borderId="26" xfId="0" applyFont="1" applyFill="1" applyBorder="1" applyAlignment="1">
      <alignment horizontal="left" vertical="center"/>
    </xf>
    <xf numFmtId="0" fontId="21" fillId="4" borderId="26" xfId="0" applyFont="1" applyFill="1" applyBorder="1" applyAlignment="1">
      <alignment horizontal="center" vertical="center"/>
    </xf>
    <xf numFmtId="0" fontId="11" fillId="13" borderId="32" xfId="0" applyFont="1" applyFill="1" applyBorder="1" applyAlignment="1">
      <alignment horizontal="left" vertical="center"/>
    </xf>
    <xf numFmtId="0" fontId="11" fillId="13" borderId="27" xfId="0" applyFont="1" applyFill="1" applyBorder="1" applyAlignment="1">
      <alignment horizontal="left" vertical="center"/>
    </xf>
    <xf numFmtId="0" fontId="11" fillId="5" borderId="27" xfId="0" applyFont="1" applyFill="1" applyBorder="1" applyAlignment="1" applyProtection="1">
      <alignment horizontal="left" vertical="center"/>
      <protection locked="0"/>
    </xf>
    <xf numFmtId="0" fontId="11" fillId="5" borderId="55" xfId="0" applyFont="1" applyFill="1" applyBorder="1" applyAlignment="1" applyProtection="1">
      <alignment horizontal="left" vertical="center"/>
      <protection locked="0"/>
    </xf>
    <xf numFmtId="0" fontId="11" fillId="2" borderId="26" xfId="0" applyFont="1" applyFill="1" applyBorder="1" applyAlignment="1">
      <alignment horizontal="center" vertical="center" wrapText="1"/>
    </xf>
    <xf numFmtId="0" fontId="11" fillId="5" borderId="53" xfId="0" applyFont="1" applyFill="1" applyBorder="1" applyAlignment="1" applyProtection="1">
      <alignment horizontal="center" vertical="center"/>
      <protection locked="0"/>
    </xf>
    <xf numFmtId="0" fontId="11" fillId="5" borderId="47" xfId="0" applyFont="1" applyFill="1" applyBorder="1" applyAlignment="1" applyProtection="1">
      <alignment horizontal="center" vertical="center"/>
      <protection locked="0"/>
    </xf>
    <xf numFmtId="0" fontId="11" fillId="5" borderId="48" xfId="0" applyFont="1" applyFill="1" applyBorder="1" applyAlignment="1" applyProtection="1">
      <alignment horizontal="left" vertical="center" wrapText="1"/>
      <protection locked="0"/>
    </xf>
    <xf numFmtId="0" fontId="11" fillId="5" borderId="54" xfId="0" applyFont="1" applyFill="1" applyBorder="1" applyAlignment="1" applyProtection="1">
      <alignment horizontal="left" vertical="center" wrapText="1"/>
      <protection locked="0"/>
    </xf>
    <xf numFmtId="0" fontId="35" fillId="3" borderId="0" xfId="0" applyFont="1" applyFill="1" applyAlignment="1">
      <alignment horizontal="center" vertical="center"/>
    </xf>
    <xf numFmtId="0" fontId="11" fillId="4" borderId="42"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43" xfId="0" applyFont="1" applyFill="1" applyBorder="1" applyAlignment="1">
      <alignment horizontal="left" vertical="center" wrapText="1"/>
    </xf>
    <xf numFmtId="164" fontId="36" fillId="4" borderId="26" xfId="1" applyFont="1" applyFill="1" applyBorder="1" applyAlignment="1" applyProtection="1">
      <alignment horizontal="left" vertical="center"/>
    </xf>
    <xf numFmtId="164" fontId="11" fillId="4" borderId="26" xfId="1" applyFont="1" applyFill="1" applyBorder="1" applyAlignment="1" applyProtection="1">
      <alignment horizontal="center" vertical="center"/>
    </xf>
    <xf numFmtId="0" fontId="11" fillId="5" borderId="31" xfId="0" applyFont="1" applyFill="1" applyBorder="1" applyAlignment="1" applyProtection="1">
      <alignment horizontal="center" vertical="center"/>
      <protection locked="0"/>
    </xf>
    <xf numFmtId="0" fontId="11" fillId="5" borderId="33" xfId="0" applyFont="1" applyFill="1" applyBorder="1" applyAlignment="1" applyProtection="1">
      <alignment horizontal="center" vertical="center"/>
      <protection locked="0"/>
    </xf>
    <xf numFmtId="0" fontId="11" fillId="5" borderId="32" xfId="0" applyFont="1" applyFill="1" applyBorder="1" applyAlignment="1" applyProtection="1">
      <alignment horizontal="center" vertical="center"/>
      <protection locked="0"/>
    </xf>
    <xf numFmtId="0" fontId="57" fillId="2" borderId="42" xfId="0" applyFont="1" applyFill="1" applyBorder="1" applyAlignment="1">
      <alignment horizontal="left" vertical="center"/>
    </xf>
    <xf numFmtId="0" fontId="57" fillId="2" borderId="0" xfId="0" applyFont="1" applyFill="1" applyAlignment="1">
      <alignment horizontal="left" vertical="center"/>
    </xf>
    <xf numFmtId="0" fontId="57" fillId="2" borderId="43" xfId="0" applyFont="1" applyFill="1" applyBorder="1" applyAlignment="1">
      <alignment horizontal="left" vertical="center"/>
    </xf>
    <xf numFmtId="0" fontId="11" fillId="2" borderId="42"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43" xfId="0" applyFont="1" applyFill="1" applyBorder="1" applyAlignment="1">
      <alignment horizontal="left" vertical="center" wrapText="1"/>
    </xf>
    <xf numFmtId="0" fontId="36" fillId="2" borderId="44" xfId="0" applyFont="1" applyFill="1" applyBorder="1" applyAlignment="1">
      <alignment horizontal="center" vertical="center" wrapText="1"/>
    </xf>
    <xf numFmtId="0" fontId="36" fillId="2" borderId="26" xfId="0" applyFont="1" applyFill="1" applyBorder="1" applyAlignment="1">
      <alignment horizontal="center" vertical="center" wrapText="1"/>
    </xf>
    <xf numFmtId="0" fontId="11" fillId="5" borderId="46" xfId="0" applyFont="1" applyFill="1" applyBorder="1" applyAlignment="1" applyProtection="1">
      <alignment horizontal="center" vertical="center"/>
      <protection locked="0"/>
    </xf>
    <xf numFmtId="0" fontId="11" fillId="5" borderId="49" xfId="0" applyFont="1" applyFill="1" applyBorder="1" applyAlignment="1" applyProtection="1">
      <alignment horizontal="left" vertical="center" wrapText="1"/>
      <protection locked="0"/>
    </xf>
    <xf numFmtId="0" fontId="11" fillId="5" borderId="50" xfId="0" applyFont="1" applyFill="1" applyBorder="1" applyAlignment="1" applyProtection="1">
      <alignment horizontal="left" vertical="center" wrapText="1"/>
      <protection locked="0"/>
    </xf>
    <xf numFmtId="0" fontId="11" fillId="5" borderId="51" xfId="0" applyFont="1" applyFill="1" applyBorder="1" applyAlignment="1" applyProtection="1">
      <alignment horizontal="left" vertical="center" wrapText="1"/>
      <protection locked="0"/>
    </xf>
    <xf numFmtId="0" fontId="11" fillId="2" borderId="35" xfId="0" applyFont="1" applyFill="1" applyBorder="1" applyAlignment="1">
      <alignment horizontal="left" vertical="center" wrapText="1"/>
    </xf>
    <xf numFmtId="0" fontId="11" fillId="2" borderId="28" xfId="0" applyFont="1" applyFill="1" applyBorder="1" applyAlignment="1">
      <alignment horizontal="left" vertical="center" wrapText="1"/>
    </xf>
    <xf numFmtId="164" fontId="11" fillId="0" borderId="31" xfId="1" applyFont="1" applyFill="1" applyBorder="1" applyAlignment="1" applyProtection="1">
      <alignment horizontal="center" vertical="center"/>
    </xf>
    <xf numFmtId="164" fontId="11" fillId="0" borderId="32" xfId="1" applyFont="1" applyFill="1" applyBorder="1" applyAlignment="1" applyProtection="1">
      <alignment horizontal="center" vertical="center"/>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8" fillId="5" borderId="31" xfId="0" applyFont="1" applyFill="1" applyBorder="1" applyAlignment="1" applyProtection="1">
      <alignment horizontal="left" vertical="center" wrapText="1"/>
      <protection locked="0"/>
    </xf>
    <xf numFmtId="0" fontId="18" fillId="5" borderId="32" xfId="0" applyFont="1" applyFill="1" applyBorder="1" applyAlignment="1" applyProtection="1">
      <alignment horizontal="left" vertical="center" wrapText="1"/>
      <protection locked="0"/>
    </xf>
    <xf numFmtId="0" fontId="4" fillId="4" borderId="0" xfId="0" applyFont="1" applyFill="1" applyAlignment="1">
      <alignment horizontal="right" vertical="center"/>
    </xf>
    <xf numFmtId="0" fontId="46" fillId="5" borderId="27" xfId="0" applyFont="1" applyFill="1" applyBorder="1" applyAlignment="1" applyProtection="1">
      <alignment horizontal="left" vertical="center" wrapText="1"/>
      <protection locked="0"/>
    </xf>
    <xf numFmtId="0" fontId="36" fillId="4" borderId="26" xfId="0" applyFont="1" applyFill="1" applyBorder="1" applyAlignment="1">
      <alignment horizontal="center" vertical="center" wrapText="1"/>
    </xf>
    <xf numFmtId="0" fontId="11" fillId="5" borderId="27" xfId="0" applyFont="1" applyFill="1" applyBorder="1" applyAlignment="1" applyProtection="1">
      <alignment horizontal="left" vertical="center" wrapText="1"/>
      <protection locked="0"/>
    </xf>
    <xf numFmtId="0" fontId="0" fillId="5" borderId="27" xfId="0" applyFill="1" applyBorder="1" applyAlignment="1" applyProtection="1">
      <alignment horizontal="left" vertical="center" wrapText="1"/>
      <protection locked="0"/>
    </xf>
    <xf numFmtId="0" fontId="11" fillId="2" borderId="27" xfId="0" applyFont="1" applyFill="1" applyBorder="1" applyAlignment="1">
      <alignment horizontal="left" vertical="center"/>
    </xf>
    <xf numFmtId="0" fontId="47" fillId="4" borderId="37" xfId="0" quotePrefix="1" applyFont="1" applyFill="1" applyBorder="1" applyAlignment="1">
      <alignment horizontal="right" vertical="center"/>
    </xf>
    <xf numFmtId="0" fontId="36" fillId="4" borderId="0" xfId="0" applyFont="1" applyFill="1" applyAlignment="1">
      <alignment horizontal="left" vertical="center"/>
    </xf>
    <xf numFmtId="0" fontId="47" fillId="4" borderId="37" xfId="0" applyFont="1" applyFill="1" applyBorder="1" applyAlignment="1">
      <alignment horizontal="right" vertical="center" wrapText="1"/>
    </xf>
    <xf numFmtId="0" fontId="36" fillId="4" borderId="26" xfId="0" applyFont="1" applyFill="1" applyBorder="1" applyAlignment="1">
      <alignment horizontal="center" vertical="center"/>
    </xf>
    <xf numFmtId="0" fontId="11" fillId="4" borderId="26" xfId="0" applyFont="1" applyFill="1" applyBorder="1" applyAlignment="1">
      <alignment horizontal="center" vertical="center"/>
    </xf>
    <xf numFmtId="0" fontId="11" fillId="2" borderId="32" xfId="0" applyFont="1" applyFill="1" applyBorder="1" applyAlignment="1">
      <alignment horizontal="left" vertical="center"/>
    </xf>
    <xf numFmtId="0" fontId="0" fillId="4" borderId="27" xfId="0" applyFill="1" applyBorder="1" applyAlignment="1">
      <alignment horizontal="left" vertical="center" wrapText="1"/>
    </xf>
    <xf numFmtId="0" fontId="11" fillId="5" borderId="31" xfId="0" applyFont="1" applyFill="1" applyBorder="1" applyAlignment="1" applyProtection="1">
      <alignment horizontal="left" vertical="center"/>
      <protection locked="0"/>
    </xf>
    <xf numFmtId="0" fontId="11" fillId="5" borderId="33" xfId="0" applyFont="1" applyFill="1" applyBorder="1" applyAlignment="1" applyProtection="1">
      <alignment horizontal="left" vertical="center"/>
      <protection locked="0"/>
    </xf>
    <xf numFmtId="0" fontId="11" fillId="5" borderId="32" xfId="0" applyFont="1" applyFill="1" applyBorder="1" applyAlignment="1" applyProtection="1">
      <alignment horizontal="left" vertical="center"/>
      <protection locked="0"/>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27" xfId="0" applyFill="1" applyBorder="1" applyAlignment="1">
      <alignment horizontal="left" vertical="center"/>
    </xf>
    <xf numFmtId="0" fontId="55" fillId="4" borderId="27" xfId="0" applyFont="1" applyFill="1" applyBorder="1" applyAlignment="1">
      <alignment horizontal="left" vertical="center"/>
    </xf>
    <xf numFmtId="0" fontId="55" fillId="0" borderId="27" xfId="0" applyFont="1" applyBorder="1" applyAlignment="1">
      <alignment horizontal="left" vertical="center"/>
    </xf>
    <xf numFmtId="0" fontId="0" fillId="0" borderId="27" xfId="0" applyBorder="1" applyAlignment="1">
      <alignment horizontal="left" vertical="center"/>
    </xf>
    <xf numFmtId="166" fontId="39" fillId="3" borderId="34" xfId="0" applyNumberFormat="1" applyFont="1" applyFill="1" applyBorder="1" applyAlignment="1">
      <alignment horizontal="center" vertical="center"/>
    </xf>
    <xf numFmtId="166" fontId="39" fillId="3" borderId="0" xfId="0" applyNumberFormat="1" applyFont="1" applyFill="1" applyAlignment="1">
      <alignment horizontal="center" vertical="center"/>
    </xf>
    <xf numFmtId="0" fontId="4" fillId="4" borderId="0" xfId="0" applyFont="1" applyFill="1" applyAlignment="1">
      <alignment horizontal="center" wrapText="1"/>
    </xf>
    <xf numFmtId="0" fontId="4" fillId="4" borderId="26" xfId="0" applyFont="1" applyFill="1" applyBorder="1" applyAlignment="1">
      <alignment horizontal="center" wrapText="1"/>
    </xf>
    <xf numFmtId="164" fontId="4" fillId="4" borderId="0" xfId="1" applyFont="1" applyFill="1" applyAlignment="1" applyProtection="1">
      <alignment horizontal="center" wrapText="1"/>
    </xf>
    <xf numFmtId="164" fontId="4" fillId="4" borderId="26" xfId="1" applyFont="1" applyFill="1" applyBorder="1" applyAlignment="1" applyProtection="1">
      <alignment horizontal="center" wrapText="1"/>
    </xf>
    <xf numFmtId="164" fontId="4" fillId="4" borderId="0" xfId="1" applyFont="1" applyFill="1" applyAlignment="1" applyProtection="1">
      <alignment horizontal="center"/>
    </xf>
    <xf numFmtId="0" fontId="4" fillId="4" borderId="26" xfId="0" applyFont="1" applyFill="1" applyBorder="1" applyAlignment="1">
      <alignment horizontal="center"/>
    </xf>
    <xf numFmtId="0" fontId="11" fillId="5" borderId="31" xfId="0" applyFont="1" applyFill="1" applyBorder="1" applyAlignment="1" applyProtection="1">
      <alignment horizontal="left" vertical="center" wrapText="1"/>
      <protection locked="0"/>
    </xf>
    <xf numFmtId="0" fontId="11" fillId="5" borderId="32" xfId="0" applyFont="1" applyFill="1" applyBorder="1" applyAlignment="1" applyProtection="1">
      <alignment horizontal="left" vertical="center" wrapText="1"/>
      <protection locked="0"/>
    </xf>
    <xf numFmtId="0" fontId="46" fillId="5" borderId="38" xfId="0" applyFont="1" applyFill="1" applyBorder="1" applyAlignment="1" applyProtection="1">
      <alignment horizontal="left" vertical="center" wrapText="1"/>
      <protection locked="0"/>
    </xf>
    <xf numFmtId="164" fontId="36" fillId="4" borderId="26" xfId="1" applyFont="1" applyFill="1" applyBorder="1" applyAlignment="1" applyProtection="1">
      <alignment horizontal="center" vertical="center"/>
    </xf>
    <xf numFmtId="164" fontId="48" fillId="4" borderId="26" xfId="1" applyFont="1" applyFill="1" applyBorder="1" applyAlignment="1" applyProtection="1">
      <alignment horizontal="center" vertical="center"/>
    </xf>
    <xf numFmtId="0" fontId="55" fillId="4" borderId="27" xfId="0" applyFont="1" applyFill="1" applyBorder="1" applyAlignment="1">
      <alignment horizontal="left" vertical="center" wrapText="1"/>
    </xf>
    <xf numFmtId="0" fontId="48" fillId="4" borderId="26" xfId="0" applyFont="1" applyFill="1" applyBorder="1" applyAlignment="1">
      <alignment horizontal="center" vertical="center" wrapText="1"/>
    </xf>
    <xf numFmtId="0" fontId="11" fillId="5" borderId="31" xfId="0" applyFont="1" applyFill="1" applyBorder="1" applyAlignment="1" applyProtection="1">
      <alignment horizontal="center" vertical="center" wrapText="1"/>
      <protection locked="0"/>
    </xf>
    <xf numFmtId="0" fontId="11" fillId="5" borderId="33" xfId="0" applyFont="1" applyFill="1" applyBorder="1" applyAlignment="1" applyProtection="1">
      <alignment horizontal="center" vertical="center" wrapText="1"/>
      <protection locked="0"/>
    </xf>
    <xf numFmtId="0" fontId="11" fillId="5" borderId="32" xfId="0" applyFont="1" applyFill="1" applyBorder="1" applyAlignment="1" applyProtection="1">
      <alignment horizontal="center" vertical="center" wrapText="1"/>
      <protection locked="0"/>
    </xf>
    <xf numFmtId="0" fontId="11" fillId="2" borderId="0" xfId="0" applyFont="1" applyFill="1" applyAlignment="1">
      <alignment horizontal="left" vertical="center"/>
    </xf>
    <xf numFmtId="0" fontId="37" fillId="2" borderId="0" xfId="0" applyFont="1" applyFill="1" applyAlignment="1">
      <alignment horizontal="left" wrapText="1"/>
    </xf>
    <xf numFmtId="0" fontId="36" fillId="4" borderId="0" xfId="0" applyFont="1" applyFill="1" applyAlignment="1">
      <alignment horizontal="right" vertical="center"/>
    </xf>
    <xf numFmtId="0" fontId="18" fillId="5" borderId="31" xfId="0" applyFont="1" applyFill="1" applyBorder="1" applyAlignment="1" applyProtection="1">
      <alignment horizontal="left" vertical="top" wrapText="1"/>
      <protection locked="0"/>
    </xf>
    <xf numFmtId="0" fontId="40" fillId="5" borderId="33" xfId="0" applyFont="1" applyFill="1" applyBorder="1" applyAlignment="1" applyProtection="1">
      <alignment horizontal="left" vertical="top" wrapText="1"/>
      <protection locked="0"/>
    </xf>
    <xf numFmtId="0" fontId="40" fillId="5" borderId="32" xfId="0" applyFont="1" applyFill="1" applyBorder="1" applyAlignment="1" applyProtection="1">
      <alignment horizontal="left" vertical="top" wrapText="1"/>
      <protection locked="0"/>
    </xf>
    <xf numFmtId="0" fontId="0" fillId="5" borderId="72" xfId="0" applyFill="1" applyBorder="1" applyAlignment="1" applyProtection="1">
      <alignment horizontal="left"/>
      <protection locked="0"/>
    </xf>
    <xf numFmtId="0" fontId="2" fillId="11" borderId="74" xfId="0" applyFont="1" applyFill="1" applyBorder="1" applyAlignment="1">
      <alignment horizontal="left"/>
    </xf>
    <xf numFmtId="0" fontId="2" fillId="11" borderId="75" xfId="0" applyFont="1" applyFill="1" applyBorder="1" applyAlignment="1">
      <alignment horizontal="left"/>
    </xf>
    <xf numFmtId="0" fontId="29" fillId="5" borderId="72" xfId="2" applyFill="1" applyBorder="1" applyAlignment="1" applyProtection="1">
      <alignment horizontal="left"/>
      <protection locked="0"/>
    </xf>
    <xf numFmtId="14" fontId="0" fillId="5" borderId="72" xfId="0" applyNumberFormat="1" applyFill="1" applyBorder="1" applyAlignment="1" applyProtection="1">
      <alignment horizontal="left"/>
      <protection locked="0"/>
    </xf>
    <xf numFmtId="0" fontId="2" fillId="3" borderId="76" xfId="0" applyFont="1" applyFill="1" applyBorder="1" applyAlignment="1">
      <alignment horizontal="left"/>
    </xf>
    <xf numFmtId="0" fontId="2" fillId="3" borderId="77" xfId="0" applyFont="1" applyFill="1" applyBorder="1" applyAlignment="1">
      <alignment horizontal="left"/>
    </xf>
    <xf numFmtId="0" fontId="3" fillId="2" borderId="78" xfId="0" applyFont="1" applyFill="1" applyBorder="1" applyAlignment="1">
      <alignment horizontal="center" vertical="center"/>
    </xf>
    <xf numFmtId="0" fontId="3" fillId="2" borderId="0" xfId="0" applyFont="1" applyFill="1" applyAlignment="1">
      <alignment horizontal="center" vertical="center"/>
    </xf>
    <xf numFmtId="164" fontId="5" fillId="3" borderId="33" xfId="1" applyFont="1" applyFill="1" applyBorder="1" applyAlignment="1">
      <alignment horizontal="center"/>
    </xf>
    <xf numFmtId="164" fontId="5" fillId="3" borderId="32" xfId="1" applyFont="1" applyFill="1" applyBorder="1" applyAlignment="1">
      <alignment horizontal="center"/>
    </xf>
    <xf numFmtId="0" fontId="2" fillId="11" borderId="70" xfId="0" applyFont="1" applyFill="1" applyBorder="1" applyAlignment="1">
      <alignment horizontal="left" vertical="center"/>
    </xf>
    <xf numFmtId="0" fontId="2" fillId="11" borderId="71" xfId="0" applyFont="1" applyFill="1" applyBorder="1" applyAlignment="1">
      <alignment horizontal="left" vertical="center"/>
    </xf>
    <xf numFmtId="0" fontId="3" fillId="2" borderId="73" xfId="0" applyFont="1" applyFill="1" applyBorder="1" applyAlignment="1">
      <alignment horizontal="center" wrapText="1"/>
    </xf>
    <xf numFmtId="0" fontId="3" fillId="2" borderId="0" xfId="0" applyFont="1" applyFill="1" applyAlignment="1">
      <alignment horizontal="center" wrapText="1"/>
    </xf>
    <xf numFmtId="0" fontId="4" fillId="2" borderId="31" xfId="0" applyFont="1" applyFill="1" applyBorder="1" applyAlignment="1">
      <alignment horizontal="center"/>
    </xf>
    <xf numFmtId="0" fontId="4" fillId="2" borderId="32" xfId="0" applyFont="1" applyFill="1" applyBorder="1" applyAlignment="1">
      <alignment horizontal="center"/>
    </xf>
    <xf numFmtId="164" fontId="0" fillId="5" borderId="31" xfId="1" applyFont="1" applyFill="1" applyBorder="1" applyAlignment="1" applyProtection="1">
      <alignment horizontal="center"/>
      <protection locked="0"/>
    </xf>
    <xf numFmtId="164" fontId="0" fillId="5" borderId="32" xfId="1" applyFont="1" applyFill="1" applyBorder="1" applyAlignment="1" applyProtection="1">
      <alignment horizontal="center"/>
      <protection locked="0"/>
    </xf>
    <xf numFmtId="164" fontId="0" fillId="4" borderId="31" xfId="1" applyFont="1" applyFill="1" applyBorder="1" applyAlignment="1">
      <alignment horizontal="center"/>
    </xf>
    <xf numFmtId="164" fontId="0" fillId="4" borderId="32" xfId="1" applyFont="1" applyFill="1" applyBorder="1" applyAlignment="1">
      <alignment horizontal="center"/>
    </xf>
    <xf numFmtId="0" fontId="0" fillId="2" borderId="57" xfId="0" applyFill="1" applyBorder="1" applyAlignment="1">
      <alignment horizontal="left" vertical="center" wrapText="1"/>
    </xf>
    <xf numFmtId="0" fontId="0" fillId="2" borderId="37" xfId="0" applyFill="1" applyBorder="1" applyAlignment="1">
      <alignment horizontal="left" vertical="center" wrapText="1"/>
    </xf>
    <xf numFmtId="0" fontId="0" fillId="2" borderId="58" xfId="0" applyFill="1" applyBorder="1" applyAlignment="1">
      <alignment horizontal="left" vertical="center" wrapText="1"/>
    </xf>
    <xf numFmtId="0" fontId="0" fillId="2" borderId="35" xfId="0" applyFill="1" applyBorder="1" applyAlignment="1">
      <alignment horizontal="left" vertical="center" wrapText="1"/>
    </xf>
    <xf numFmtId="0" fontId="0" fillId="2" borderId="26" xfId="0" applyFill="1" applyBorder="1" applyAlignment="1">
      <alignment horizontal="left" vertical="center" wrapText="1"/>
    </xf>
    <xf numFmtId="0" fontId="0" fillId="2" borderId="28" xfId="0" applyFill="1" applyBorder="1" applyAlignment="1">
      <alignment horizontal="left" vertical="center" wrapText="1"/>
    </xf>
    <xf numFmtId="0" fontId="12" fillId="2" borderId="31" xfId="0" applyFont="1" applyFill="1" applyBorder="1" applyAlignment="1">
      <alignment horizontal="center"/>
    </xf>
    <xf numFmtId="0" fontId="12" fillId="2" borderId="32" xfId="0" applyFont="1" applyFill="1" applyBorder="1" applyAlignment="1">
      <alignment horizontal="center"/>
    </xf>
    <xf numFmtId="0" fontId="4" fillId="2" borderId="33" xfId="0" applyFont="1" applyFill="1" applyBorder="1" applyAlignment="1">
      <alignment horizontal="center"/>
    </xf>
    <xf numFmtId="0" fontId="0" fillId="5" borderId="31" xfId="0" applyFill="1" applyBorder="1" applyAlignment="1" applyProtection="1">
      <alignment horizontal="center"/>
      <protection locked="0"/>
    </xf>
    <xf numFmtId="0" fontId="0" fillId="5" borderId="32" xfId="0" applyFill="1" applyBorder="1" applyAlignment="1" applyProtection="1">
      <alignment horizontal="center"/>
      <protection locked="0"/>
    </xf>
    <xf numFmtId="164" fontId="0" fillId="4" borderId="31" xfId="0" applyNumberFormat="1" applyFill="1" applyBorder="1" applyAlignment="1">
      <alignment horizontal="center"/>
    </xf>
    <xf numFmtId="0" fontId="0" fillId="4" borderId="32" xfId="0" applyFill="1" applyBorder="1" applyAlignment="1">
      <alignment horizontal="center"/>
    </xf>
    <xf numFmtId="0" fontId="0" fillId="5" borderId="35" xfId="0" applyFill="1" applyBorder="1" applyAlignment="1" applyProtection="1">
      <alignment horizontal="center"/>
      <protection locked="0"/>
    </xf>
    <xf numFmtId="0" fontId="0" fillId="5" borderId="26" xfId="0" applyFill="1" applyBorder="1" applyAlignment="1" applyProtection="1">
      <alignment horizontal="center"/>
      <protection locked="0"/>
    </xf>
    <xf numFmtId="0" fontId="0" fillId="5" borderId="28" xfId="0" applyFill="1" applyBorder="1" applyAlignment="1" applyProtection="1">
      <alignment horizontal="center"/>
      <protection locked="0"/>
    </xf>
    <xf numFmtId="164" fontId="0" fillId="5" borderId="31" xfId="1" applyFont="1" applyFill="1" applyBorder="1" applyAlignment="1">
      <alignment horizontal="center"/>
    </xf>
    <xf numFmtId="164" fontId="0" fillId="5" borderId="33" xfId="1" applyFont="1" applyFill="1" applyBorder="1" applyAlignment="1">
      <alignment horizontal="center"/>
    </xf>
    <xf numFmtId="0" fontId="4" fillId="2" borderId="0" xfId="0" applyFont="1" applyFill="1" applyAlignment="1">
      <alignment horizontal="center"/>
    </xf>
    <xf numFmtId="0" fontId="4" fillId="2" borderId="29" xfId="0" applyFont="1" applyFill="1" applyBorder="1" applyAlignment="1">
      <alignment horizontal="center"/>
    </xf>
    <xf numFmtId="164" fontId="1" fillId="4" borderId="31" xfId="1" applyFont="1" applyFill="1" applyBorder="1" applyAlignment="1" applyProtection="1">
      <alignment horizontal="center" vertical="center"/>
    </xf>
    <xf numFmtId="164" fontId="1" fillId="4" borderId="32" xfId="1" applyFont="1" applyFill="1" applyBorder="1" applyAlignment="1" applyProtection="1">
      <alignment horizontal="center" vertical="center"/>
    </xf>
    <xf numFmtId="164" fontId="2" fillId="3" borderId="0" xfId="0" applyNumberFormat="1" applyFont="1" applyFill="1" applyAlignment="1">
      <alignment horizontal="center"/>
    </xf>
    <xf numFmtId="0" fontId="2" fillId="3" borderId="0" xfId="0" applyFont="1" applyFill="1" applyAlignment="1">
      <alignment horizontal="center"/>
    </xf>
    <xf numFmtId="0" fontId="0" fillId="2" borderId="26" xfId="0" applyFill="1" applyBorder="1" applyAlignment="1">
      <alignment horizontal="center"/>
    </xf>
    <xf numFmtId="0" fontId="0" fillId="5" borderId="31" xfId="0" applyFill="1" applyBorder="1" applyAlignment="1" applyProtection="1">
      <alignment horizontal="left" vertical="center" wrapText="1"/>
      <protection locked="0"/>
    </xf>
    <xf numFmtId="0" fontId="0" fillId="5" borderId="33" xfId="0" applyFill="1" applyBorder="1" applyAlignment="1" applyProtection="1">
      <alignment horizontal="left" vertical="center" wrapText="1"/>
      <protection locked="0"/>
    </xf>
    <xf numFmtId="0" fontId="0" fillId="5" borderId="32" xfId="0" applyFill="1" applyBorder="1" applyAlignment="1" applyProtection="1">
      <alignment horizontal="left" vertical="center" wrapText="1"/>
      <protection locked="0"/>
    </xf>
    <xf numFmtId="0" fontId="0" fillId="5" borderId="27" xfId="0" applyFill="1" applyBorder="1" applyAlignment="1" applyProtection="1">
      <alignment horizontal="center" vertical="center"/>
      <protection locked="0"/>
    </xf>
    <xf numFmtId="164" fontId="55" fillId="5" borderId="27" xfId="1" applyFont="1" applyFill="1" applyBorder="1" applyAlignment="1" applyProtection="1">
      <alignment horizontal="center" vertical="center"/>
      <protection locked="0"/>
    </xf>
    <xf numFmtId="0" fontId="0" fillId="5" borderId="31" xfId="0" applyFill="1" applyBorder="1" applyAlignment="1" applyProtection="1">
      <alignment horizontal="center" wrapText="1"/>
      <protection locked="0"/>
    </xf>
    <xf numFmtId="0" fontId="0" fillId="5" borderId="33" xfId="0" applyFill="1" applyBorder="1" applyAlignment="1" applyProtection="1">
      <alignment horizontal="center" wrapText="1"/>
      <protection locked="0"/>
    </xf>
    <xf numFmtId="0" fontId="0" fillId="5" borderId="32" xfId="0" applyFill="1" applyBorder="1" applyAlignment="1" applyProtection="1">
      <alignment horizontal="center" wrapText="1"/>
      <protection locked="0"/>
    </xf>
    <xf numFmtId="164" fontId="55" fillId="5" borderId="30" xfId="1" applyFont="1" applyFill="1" applyBorder="1" applyAlignment="1" applyProtection="1">
      <alignment horizontal="center" vertical="center"/>
      <protection locked="0"/>
    </xf>
    <xf numFmtId="0" fontId="4" fillId="2" borderId="26" xfId="0" applyFont="1" applyFill="1" applyBorder="1" applyAlignment="1">
      <alignment horizontal="center"/>
    </xf>
    <xf numFmtId="0" fontId="0" fillId="5" borderId="3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14" fontId="0" fillId="5" borderId="30" xfId="0" applyNumberFormat="1" applyFill="1" applyBorder="1" applyAlignment="1" applyProtection="1">
      <alignment horizontal="center" vertical="center"/>
      <protection locked="0"/>
    </xf>
    <xf numFmtId="0" fontId="0" fillId="5" borderId="30" xfId="0" applyFill="1" applyBorder="1" applyAlignment="1" applyProtection="1">
      <alignment horizontal="center" vertical="center"/>
      <protection locked="0"/>
    </xf>
    <xf numFmtId="164" fontId="4" fillId="4" borderId="31" xfId="1" applyFont="1" applyFill="1" applyBorder="1" applyAlignment="1">
      <alignment horizontal="center" vertical="center"/>
    </xf>
    <xf numFmtId="164" fontId="4" fillId="4" borderId="32" xfId="1" applyFont="1" applyFill="1" applyBorder="1" applyAlignment="1">
      <alignment horizontal="center" vertical="center"/>
    </xf>
    <xf numFmtId="0" fontId="4" fillId="2" borderId="0" xfId="0" applyFont="1" applyFill="1" applyAlignment="1">
      <alignment horizontal="center" wrapText="1"/>
    </xf>
    <xf numFmtId="0" fontId="4" fillId="2" borderId="26" xfId="0" applyFont="1" applyFill="1" applyBorder="1" applyAlignment="1">
      <alignment horizontal="center" wrapText="1"/>
    </xf>
    <xf numFmtId="0" fontId="55" fillId="13" borderId="27" xfId="0" applyFont="1" applyFill="1" applyBorder="1" applyAlignment="1">
      <alignment horizontal="left" vertical="center"/>
    </xf>
    <xf numFmtId="164" fontId="1" fillId="5" borderId="31" xfId="1" applyFont="1" applyFill="1" applyBorder="1" applyAlignment="1" applyProtection="1">
      <alignment horizontal="center" vertical="center"/>
      <protection locked="0"/>
    </xf>
    <xf numFmtId="164" fontId="1" fillId="5" borderId="32" xfId="1" applyFont="1" applyFill="1" applyBorder="1" applyAlignment="1" applyProtection="1">
      <alignment horizontal="center" vertical="center"/>
      <protection locked="0"/>
    </xf>
    <xf numFmtId="0" fontId="0" fillId="5" borderId="67" xfId="0" applyFill="1" applyBorder="1" applyAlignment="1" applyProtection="1">
      <alignment horizontal="left" vertical="center" wrapText="1"/>
      <protection locked="0"/>
    </xf>
    <xf numFmtId="0" fontId="55" fillId="5" borderId="33" xfId="0" applyFont="1" applyFill="1" applyBorder="1" applyAlignment="1" applyProtection="1">
      <alignment horizontal="left" vertical="center" wrapText="1"/>
      <protection locked="0"/>
    </xf>
    <xf numFmtId="0" fontId="55" fillId="5" borderId="32" xfId="0" applyFont="1" applyFill="1" applyBorder="1" applyAlignment="1" applyProtection="1">
      <alignment horizontal="left" vertical="center" wrapText="1"/>
      <protection locked="0"/>
    </xf>
    <xf numFmtId="0" fontId="55" fillId="13" borderId="27" xfId="0" applyFont="1" applyFill="1" applyBorder="1" applyAlignment="1">
      <alignment horizontal="left" vertical="center" wrapText="1"/>
    </xf>
    <xf numFmtId="0" fontId="55" fillId="13" borderId="30" xfId="0" applyFont="1" applyFill="1" applyBorder="1" applyAlignment="1">
      <alignment horizontal="left" vertical="center" wrapText="1"/>
    </xf>
    <xf numFmtId="164" fontId="1" fillId="5" borderId="35" xfId="1" applyFont="1" applyFill="1" applyBorder="1" applyAlignment="1" applyProtection="1">
      <alignment horizontal="center" vertical="center"/>
      <protection locked="0"/>
    </xf>
    <xf numFmtId="164" fontId="1" fillId="5" borderId="28" xfId="1" applyFont="1" applyFill="1" applyBorder="1" applyAlignment="1" applyProtection="1">
      <alignment horizontal="center" vertical="center"/>
      <protection locked="0"/>
    </xf>
    <xf numFmtId="164" fontId="4" fillId="4" borderId="35" xfId="1" applyFont="1" applyFill="1" applyBorder="1" applyAlignment="1">
      <alignment horizontal="center" vertical="center"/>
    </xf>
    <xf numFmtId="164" fontId="4" fillId="4" borderId="28" xfId="1" applyFont="1" applyFill="1" applyBorder="1" applyAlignment="1">
      <alignment horizontal="center" vertical="center"/>
    </xf>
    <xf numFmtId="0" fontId="0" fillId="5" borderId="45" xfId="0" applyFill="1" applyBorder="1" applyAlignment="1" applyProtection="1">
      <alignment horizontal="left" vertical="center" wrapText="1"/>
      <protection locked="0"/>
    </xf>
    <xf numFmtId="0" fontId="55" fillId="5" borderId="26" xfId="0" applyFont="1" applyFill="1" applyBorder="1" applyAlignment="1" applyProtection="1">
      <alignment horizontal="left" vertical="center" wrapText="1"/>
      <protection locked="0"/>
    </xf>
    <xf numFmtId="0" fontId="55" fillId="5" borderId="28" xfId="0" applyFont="1" applyFill="1" applyBorder="1" applyAlignment="1" applyProtection="1">
      <alignment horizontal="left" vertical="center" wrapText="1"/>
      <protection locked="0"/>
    </xf>
    <xf numFmtId="0" fontId="2" fillId="14" borderId="26" xfId="0" quotePrefix="1" applyFont="1" applyFill="1" applyBorder="1" applyAlignment="1">
      <alignment horizontal="center"/>
    </xf>
    <xf numFmtId="0" fontId="2" fillId="14" borderId="26" xfId="0" applyFont="1" applyFill="1" applyBorder="1" applyAlignment="1">
      <alignment horizontal="center"/>
    </xf>
    <xf numFmtId="0" fontId="2" fillId="15" borderId="26" xfId="0" applyFont="1" applyFill="1" applyBorder="1" applyAlignment="1">
      <alignment horizontal="center"/>
    </xf>
    <xf numFmtId="0" fontId="55" fillId="2" borderId="31" xfId="0" applyFont="1" applyFill="1" applyBorder="1" applyAlignment="1">
      <alignment horizontal="left" vertical="center"/>
    </xf>
    <xf numFmtId="0" fontId="55" fillId="2" borderId="33" xfId="0" applyFont="1" applyFill="1" applyBorder="1" applyAlignment="1">
      <alignment horizontal="left" vertical="center"/>
    </xf>
    <xf numFmtId="0" fontId="55" fillId="2" borderId="32" xfId="0" applyFont="1" applyFill="1" applyBorder="1" applyAlignment="1">
      <alignment horizontal="left" vertical="center"/>
    </xf>
    <xf numFmtId="0" fontId="55" fillId="5" borderId="68" xfId="0" applyFont="1" applyFill="1" applyBorder="1" applyAlignment="1" applyProtection="1">
      <alignment horizontal="left" vertical="center" wrapText="1"/>
      <protection locked="0"/>
    </xf>
    <xf numFmtId="0" fontId="2" fillId="14" borderId="33" xfId="0" quotePrefix="1" applyFont="1" applyFill="1" applyBorder="1" applyAlignment="1">
      <alignment horizontal="center" vertical="center"/>
    </xf>
    <xf numFmtId="0" fontId="2" fillId="14" borderId="33" xfId="0" applyFont="1" applyFill="1" applyBorder="1" applyAlignment="1">
      <alignment horizontal="center" vertical="center"/>
    </xf>
    <xf numFmtId="0" fontId="2" fillId="14" borderId="32" xfId="0" applyFont="1" applyFill="1" applyBorder="1" applyAlignment="1">
      <alignment horizontal="center" vertical="center"/>
    </xf>
    <xf numFmtId="0" fontId="2" fillId="15" borderId="31" xfId="0" applyFont="1" applyFill="1" applyBorder="1" applyAlignment="1">
      <alignment horizontal="center" vertical="center"/>
    </xf>
    <xf numFmtId="0" fontId="2" fillId="15" borderId="32" xfId="0" applyFont="1" applyFill="1" applyBorder="1" applyAlignment="1">
      <alignment horizontal="center" vertical="center"/>
    </xf>
    <xf numFmtId="0" fontId="2" fillId="15" borderId="33" xfId="0" applyFont="1" applyFill="1" applyBorder="1" applyAlignment="1">
      <alignment horizontal="center" vertical="center"/>
    </xf>
    <xf numFmtId="0" fontId="55" fillId="2" borderId="33" xfId="0" applyFont="1" applyFill="1" applyBorder="1" applyAlignment="1">
      <alignment horizontal="left" vertical="center" wrapText="1"/>
    </xf>
    <xf numFmtId="0" fontId="55" fillId="2" borderId="32" xfId="0" applyFont="1" applyFill="1" applyBorder="1" applyAlignment="1">
      <alignment horizontal="left" vertical="center" wrapText="1"/>
    </xf>
    <xf numFmtId="0" fontId="55" fillId="2" borderId="68" xfId="0" applyFont="1" applyFill="1" applyBorder="1" applyAlignment="1">
      <alignment horizontal="left" vertical="center"/>
    </xf>
    <xf numFmtId="0" fontId="0" fillId="0" borderId="33" xfId="0" applyBorder="1" applyAlignment="1">
      <alignment horizontal="left" vertical="center"/>
    </xf>
    <xf numFmtId="0" fontId="55" fillId="2" borderId="35" xfId="0" applyFont="1" applyFill="1" applyBorder="1" applyAlignment="1">
      <alignment horizontal="left" vertical="center"/>
    </xf>
    <xf numFmtId="0" fontId="55" fillId="2" borderId="26" xfId="0" applyFont="1" applyFill="1" applyBorder="1" applyAlignment="1">
      <alignment horizontal="left" vertical="center"/>
    </xf>
    <xf numFmtId="0" fontId="55" fillId="2" borderId="28" xfId="0" applyFont="1" applyFill="1" applyBorder="1" applyAlignment="1">
      <alignment horizontal="left" vertical="center"/>
    </xf>
    <xf numFmtId="164" fontId="5" fillId="3" borderId="35" xfId="1" applyFont="1" applyFill="1" applyBorder="1" applyAlignment="1">
      <alignment horizontal="center"/>
    </xf>
    <xf numFmtId="164" fontId="5" fillId="3" borderId="28" xfId="1" applyFont="1" applyFill="1" applyBorder="1" applyAlignment="1">
      <alignment horizontal="center"/>
    </xf>
    <xf numFmtId="0" fontId="0" fillId="5" borderId="31" xfId="0" applyFill="1" applyBorder="1" applyAlignment="1" applyProtection="1">
      <alignment horizontal="left"/>
      <protection locked="0"/>
    </xf>
    <xf numFmtId="0" fontId="0" fillId="5" borderId="33" xfId="0" applyFill="1" applyBorder="1" applyAlignment="1" applyProtection="1">
      <alignment horizontal="left"/>
      <protection locked="0"/>
    </xf>
    <xf numFmtId="0" fontId="0" fillId="5" borderId="32" xfId="0" applyFill="1" applyBorder="1" applyAlignment="1" applyProtection="1">
      <alignment horizontal="left"/>
      <protection locked="0"/>
    </xf>
    <xf numFmtId="164" fontId="0" fillId="5" borderId="27" xfId="1" applyFont="1" applyFill="1" applyBorder="1" applyAlignment="1" applyProtection="1">
      <alignment horizontal="center" vertical="center"/>
      <protection locked="0"/>
    </xf>
    <xf numFmtId="164" fontId="0" fillId="5" borderId="31" xfId="0" applyNumberFormat="1" applyFill="1" applyBorder="1" applyAlignment="1" applyProtection="1">
      <alignment horizontal="center" vertical="center" wrapText="1"/>
      <protection locked="0"/>
    </xf>
    <xf numFmtId="164" fontId="0" fillId="5" borderId="32" xfId="0" applyNumberFormat="1" applyFill="1" applyBorder="1" applyAlignment="1" applyProtection="1">
      <alignment horizontal="center" vertical="center" wrapText="1"/>
      <protection locked="0"/>
    </xf>
    <xf numFmtId="0" fontId="0" fillId="5" borderId="35" xfId="0" applyFill="1" applyBorder="1" applyAlignment="1" applyProtection="1">
      <alignment horizontal="left"/>
      <protection locked="0"/>
    </xf>
    <xf numFmtId="0" fontId="0" fillId="5" borderId="26" xfId="0" applyFill="1" applyBorder="1" applyAlignment="1" applyProtection="1">
      <alignment horizontal="left"/>
      <protection locked="0"/>
    </xf>
    <xf numFmtId="0" fontId="0" fillId="5" borderId="28" xfId="0" applyFill="1" applyBorder="1" applyAlignment="1" applyProtection="1">
      <alignment horizontal="left"/>
      <protection locked="0"/>
    </xf>
    <xf numFmtId="0" fontId="0" fillId="5" borderId="35" xfId="0" applyFill="1" applyBorder="1" applyAlignment="1" applyProtection="1">
      <alignment horizontal="left" wrapText="1"/>
      <protection locked="0"/>
    </xf>
    <xf numFmtId="0" fontId="0" fillId="5" borderId="26" xfId="0" applyFill="1" applyBorder="1" applyAlignment="1" applyProtection="1">
      <alignment horizontal="left" wrapText="1"/>
      <protection locked="0"/>
    </xf>
    <xf numFmtId="0" fontId="0" fillId="5" borderId="28" xfId="0" applyFill="1" applyBorder="1" applyAlignment="1" applyProtection="1">
      <alignment horizontal="left" wrapText="1"/>
      <protection locked="0"/>
    </xf>
    <xf numFmtId="164" fontId="0" fillId="5" borderId="30" xfId="1" applyFont="1" applyFill="1" applyBorder="1" applyAlignment="1" applyProtection="1">
      <alignment horizontal="center" vertical="center"/>
      <protection locked="0"/>
    </xf>
    <xf numFmtId="164" fontId="2" fillId="15" borderId="0" xfId="0" applyNumberFormat="1" applyFont="1" applyFill="1" applyAlignment="1">
      <alignment horizontal="center"/>
    </xf>
    <xf numFmtId="0" fontId="2" fillId="15" borderId="0" xfId="0" applyFont="1" applyFill="1" applyAlignment="1">
      <alignment horizontal="center"/>
    </xf>
    <xf numFmtId="0" fontId="0" fillId="5" borderId="31" xfId="0" applyFill="1" applyBorder="1" applyAlignment="1" applyProtection="1">
      <alignment horizontal="center" vertical="center" wrapText="1"/>
      <protection locked="0"/>
    </xf>
    <xf numFmtId="0" fontId="0" fillId="5" borderId="33" xfId="0" applyFill="1" applyBorder="1" applyAlignment="1" applyProtection="1">
      <alignment horizontal="center" vertical="center" wrapText="1"/>
      <protection locked="0"/>
    </xf>
    <xf numFmtId="0" fontId="0" fillId="5" borderId="32" xfId="0" applyFill="1" applyBorder="1" applyAlignment="1" applyProtection="1">
      <alignment horizontal="center" vertical="center" wrapText="1"/>
      <protection locked="0"/>
    </xf>
    <xf numFmtId="164" fontId="2" fillId="3" borderId="0" xfId="1" applyFont="1" applyFill="1" applyAlignment="1">
      <alignment horizontal="center"/>
    </xf>
    <xf numFmtId="0" fontId="0" fillId="5" borderId="31" xfId="0" applyFill="1" applyBorder="1" applyAlignment="1" applyProtection="1">
      <alignment horizontal="left" vertical="center"/>
      <protection locked="0"/>
    </xf>
    <xf numFmtId="0" fontId="0" fillId="5" borderId="33" xfId="0" applyFill="1" applyBorder="1" applyAlignment="1" applyProtection="1">
      <alignment horizontal="left" vertical="center"/>
      <protection locked="0"/>
    </xf>
    <xf numFmtId="0" fontId="0" fillId="5" borderId="32" xfId="0" applyFill="1" applyBorder="1" applyAlignment="1" applyProtection="1">
      <alignment horizontal="left" vertical="center"/>
      <protection locked="0"/>
    </xf>
    <xf numFmtId="0" fontId="0" fillId="5" borderId="35" xfId="0" applyFill="1" applyBorder="1" applyAlignment="1" applyProtection="1">
      <alignment horizontal="left" vertical="center"/>
      <protection locked="0"/>
    </xf>
    <xf numFmtId="0" fontId="0" fillId="5" borderId="26" xfId="0" applyFill="1" applyBorder="1" applyAlignment="1" applyProtection="1">
      <alignment horizontal="left" vertical="center"/>
      <protection locked="0"/>
    </xf>
    <xf numFmtId="0" fontId="0" fillId="5" borderId="28" xfId="0" applyFill="1" applyBorder="1" applyAlignment="1" applyProtection="1">
      <alignment horizontal="left" vertic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1</xdr:row>
      <xdr:rowOff>38972</xdr:rowOff>
    </xdr:to>
    <xdr:pic>
      <xdr:nvPicPr>
        <xdr:cNvPr id="2" name="Picture 1">
          <a:extLst>
            <a:ext uri="{FF2B5EF4-FFF2-40B4-BE49-F238E27FC236}">
              <a16:creationId xmlns:a16="http://schemas.microsoft.com/office/drawing/2014/main" id="{977BD257-BC5A-4593-A8DA-1C97125F13BF}"/>
            </a:ext>
          </a:extLst>
        </xdr:cNvPr>
        <xdr:cNvPicPr>
          <a:picLocks noChangeAspect="1"/>
        </xdr:cNvPicPr>
      </xdr:nvPicPr>
      <xdr:blipFill rotWithShape="1">
        <a:blip xmlns:r="http://schemas.openxmlformats.org/officeDocument/2006/relationships" r:embed="rId1"/>
        <a:srcRect t="3791"/>
        <a:stretch/>
      </xdr:blipFill>
      <xdr:spPr>
        <a:xfrm>
          <a:off x="0" y="0"/>
          <a:ext cx="8257442" cy="2603395"/>
        </a:xfrm>
        <a:prstGeom prst="rect">
          <a:avLst/>
        </a:prstGeom>
      </xdr:spPr>
    </xdr:pic>
    <xdr:clientData/>
  </xdr:twoCellAnchor>
  <xdr:oneCellAnchor>
    <xdr:from>
      <xdr:col>1</xdr:col>
      <xdr:colOff>1976397</xdr:colOff>
      <xdr:row>4</xdr:row>
      <xdr:rowOff>102685</xdr:rowOff>
    </xdr:from>
    <xdr:ext cx="4026230" cy="937629"/>
    <xdr:sp macro="" textlink="">
      <xdr:nvSpPr>
        <xdr:cNvPr id="3" name="Rectangle 2">
          <a:extLst>
            <a:ext uri="{FF2B5EF4-FFF2-40B4-BE49-F238E27FC236}">
              <a16:creationId xmlns:a16="http://schemas.microsoft.com/office/drawing/2014/main" id="{6624853A-6FC8-AEDE-6B71-170BF967F18B}"/>
            </a:ext>
          </a:extLst>
        </xdr:cNvPr>
        <xdr:cNvSpPr/>
      </xdr:nvSpPr>
      <xdr:spPr>
        <a:xfrm rot="19822360">
          <a:off x="2100955" y="3348512"/>
          <a:ext cx="4026230" cy="937629"/>
        </a:xfrm>
        <a:prstGeom prst="rect">
          <a:avLst/>
        </a:prstGeom>
        <a:noFill/>
      </xdr:spPr>
      <xdr:txBody>
        <a:bodyPr wrap="none" lIns="91440" tIns="45720" rIns="91440" bIns="45720">
          <a:spAutoFit/>
        </a:bodyPr>
        <a:lstStyle/>
        <a:p>
          <a:pPr algn="ctr"/>
          <a:r>
            <a:rPr lang="en-US" sz="5400" b="0" cap="none" spc="0">
              <a:ln w="0">
                <a:solidFill>
                  <a:srgbClr val="FF0000"/>
                </a:solidFill>
              </a:ln>
              <a:solidFill>
                <a:srgbClr val="C00000"/>
              </a:solidFill>
              <a:effectLst>
                <a:outerShdw blurRad="38100" dist="19050" dir="2700000" algn="tl" rotWithShape="0">
                  <a:schemeClr val="dk1">
                    <a:alpha val="40000"/>
                  </a:schemeClr>
                </a:outerShdw>
              </a:effectLst>
            </a:rPr>
            <a:t>Example</a:t>
          </a:r>
          <a:r>
            <a:rPr lang="en-US" sz="5400" b="0" cap="none" spc="0" baseline="0">
              <a:ln w="0">
                <a:solidFill>
                  <a:srgbClr val="FF0000"/>
                </a:solidFill>
              </a:ln>
              <a:solidFill>
                <a:srgbClr val="C00000"/>
              </a:solidFill>
              <a:effectLst>
                <a:outerShdw blurRad="38100" dist="19050" dir="2700000" algn="tl" rotWithShape="0">
                  <a:schemeClr val="dk1">
                    <a:alpha val="40000"/>
                  </a:schemeClr>
                </a:outerShdw>
              </a:effectLst>
            </a:rPr>
            <a:t> Only</a:t>
          </a:r>
          <a:endParaRPr lang="en-US" sz="5400" b="0" cap="none" spc="0">
            <a:ln w="0">
              <a:solidFill>
                <a:srgbClr val="FF0000"/>
              </a:solidFill>
            </a:ln>
            <a:solidFill>
              <a:srgbClr val="C00000"/>
            </a:solidFill>
            <a:effectLst>
              <a:outerShdw blurRad="38100" dist="19050" dir="2700000" algn="tl" rotWithShape="0">
                <a:schemeClr val="dk1">
                  <a:alpha val="4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370415</xdr:colOff>
      <xdr:row>4</xdr:row>
      <xdr:rowOff>275166</xdr:rowOff>
    </xdr:from>
    <xdr:to>
      <xdr:col>21</xdr:col>
      <xdr:colOff>704850</xdr:colOff>
      <xdr:row>15</xdr:row>
      <xdr:rowOff>142875</xdr:rowOff>
    </xdr:to>
    <xdr:sp macro="" textlink="">
      <xdr:nvSpPr>
        <xdr:cNvPr id="2" name="TextBox 2">
          <a:extLst>
            <a:ext uri="{FF2B5EF4-FFF2-40B4-BE49-F238E27FC236}">
              <a16:creationId xmlns:a16="http://schemas.microsoft.com/office/drawing/2014/main" id="{B68E855E-B3E2-4206-B73F-C2068C5C365E}"/>
            </a:ext>
          </a:extLst>
        </xdr:cNvPr>
        <xdr:cNvSpPr txBox="1"/>
      </xdr:nvSpPr>
      <xdr:spPr>
        <a:xfrm>
          <a:off x="11124140" y="1494366"/>
          <a:ext cx="6430435" cy="396345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effectLst/>
              <a:latin typeface="+mn-lt"/>
              <a:ea typeface="+mn-ea"/>
              <a:cs typeface="+mn-cs"/>
            </a:rPr>
            <a:t>This category</a:t>
          </a:r>
          <a:r>
            <a:rPr lang="en-AU" sz="1100" baseline="0">
              <a:solidFill>
                <a:sysClr val="windowText" lastClr="000000"/>
              </a:solidFill>
              <a:effectLst/>
              <a:latin typeface="+mn-lt"/>
              <a:ea typeface="+mn-ea"/>
              <a:cs typeface="+mn-cs"/>
            </a:rPr>
            <a:t> a</a:t>
          </a:r>
          <a:r>
            <a:rPr lang="en-AU" sz="1100">
              <a:solidFill>
                <a:sysClr val="windowText" lastClr="000000"/>
              </a:solidFill>
              <a:effectLst/>
              <a:latin typeface="+mn-lt"/>
              <a:ea typeface="+mn-ea"/>
              <a:cs typeface="+mn-cs"/>
            </a:rPr>
            <a:t>ims to facilitate pharmacist support to IHS staff and clients in relation to QUM, including the following </a:t>
          </a:r>
          <a:r>
            <a:rPr lang="en-AU" sz="1100" b="1">
              <a:solidFill>
                <a:sysClr val="windowText" lastClr="000000"/>
              </a:solidFill>
              <a:effectLst/>
              <a:latin typeface="+mn-lt"/>
              <a:ea typeface="+mn-ea"/>
              <a:cs typeface="+mn-cs"/>
            </a:rPr>
            <a:t>Types of</a:t>
          </a:r>
          <a:r>
            <a:rPr lang="en-AU" sz="1100" b="1" baseline="0">
              <a:solidFill>
                <a:sysClr val="windowText" lastClr="000000"/>
              </a:solidFill>
              <a:effectLst/>
              <a:latin typeface="+mn-lt"/>
              <a:ea typeface="+mn-ea"/>
              <a:cs typeface="+mn-cs"/>
            </a:rPr>
            <a:t> Support</a:t>
          </a:r>
          <a:r>
            <a:rPr lang="en-AU" sz="1100">
              <a:solidFill>
                <a:sysClr val="windowText" lastClr="000000"/>
              </a:solidFill>
              <a:effectLst/>
              <a:latin typeface="+mn-lt"/>
              <a:ea typeface="+mn-ea"/>
              <a:cs typeface="+mn-cs"/>
            </a:rPr>
            <a:t>: </a:t>
          </a:r>
        </a:p>
        <a:p>
          <a:endParaRPr lang="en-AU" sz="1100">
            <a:solidFill>
              <a:sysClr val="windowText" lastClr="000000"/>
            </a:solidFill>
            <a:effectLst/>
            <a:latin typeface="+mn-lt"/>
            <a:ea typeface="+mn-ea"/>
            <a:cs typeface="+mn-cs"/>
          </a:endParaRPr>
        </a:p>
        <a:p>
          <a:pPr lvl="0"/>
          <a:r>
            <a:rPr lang="en-AU" sz="1100">
              <a:solidFill>
                <a:sysClr val="windowText" lastClr="000000"/>
              </a:solidFill>
              <a:effectLst/>
              <a:latin typeface="+mn-lt"/>
              <a:ea typeface="+mn-ea"/>
              <a:cs typeface="+mn-cs"/>
            </a:rPr>
            <a:t>1. Education for staff and patients on QUM and the appropriate use of specific medicines; </a:t>
          </a:r>
        </a:p>
        <a:p>
          <a:pPr lvl="0"/>
          <a:r>
            <a:rPr lang="en-AU" sz="1100">
              <a:solidFill>
                <a:sysClr val="windowText" lastClr="000000"/>
              </a:solidFill>
              <a:effectLst/>
              <a:latin typeface="+mn-lt"/>
              <a:ea typeface="+mn-ea"/>
              <a:cs typeface="+mn-cs"/>
            </a:rPr>
            <a:t>2. Medicine quality assurance, e.g. policies on the storage and supply of medicines; </a:t>
          </a:r>
        </a:p>
        <a:p>
          <a:pPr lvl="0"/>
          <a:r>
            <a:rPr lang="en-AU" sz="1100">
              <a:solidFill>
                <a:sysClr val="windowText" lastClr="000000"/>
              </a:solidFill>
              <a:effectLst/>
              <a:latin typeface="+mn-lt"/>
              <a:ea typeface="+mn-ea"/>
              <a:cs typeface="+mn-cs"/>
            </a:rPr>
            <a:t>3. Continuous improvement and compliance with relevant legislative requirements; and</a:t>
          </a:r>
        </a:p>
        <a:p>
          <a:pPr lvl="0"/>
          <a:r>
            <a:rPr lang="en-AU" sz="1100">
              <a:solidFill>
                <a:sysClr val="windowText" lastClr="000000"/>
              </a:solidFill>
              <a:effectLst/>
              <a:latin typeface="+mn-lt"/>
              <a:ea typeface="+mn-ea"/>
              <a:cs typeface="+mn-cs"/>
            </a:rPr>
            <a:t>4. Medication management support activities where not funded through other programs.</a:t>
          </a:r>
        </a:p>
        <a:p>
          <a:pPr lvl="0"/>
          <a:r>
            <a:rPr lang="en-AU" sz="1100">
              <a:solidFill>
                <a:sysClr val="windowText" lastClr="000000"/>
              </a:solidFill>
              <a:effectLst/>
              <a:latin typeface="+mn-lt"/>
              <a:ea typeface="+mn-ea"/>
              <a:cs typeface="+mn-cs"/>
            </a:rPr>
            <a:t>5. 'Other' support not listed above will need to be pre-approved by the Department of Health and Aged Care (the Department).</a:t>
          </a:r>
        </a:p>
        <a:p>
          <a:endParaRPr lang="en-AU" sz="1100">
            <a:solidFill>
              <a:sysClr val="windowText" lastClr="000000"/>
            </a:solidFill>
            <a:effectLst/>
            <a:latin typeface="+mn-lt"/>
            <a:ea typeface="+mn-ea"/>
            <a:cs typeface="+mn-cs"/>
          </a:endParaRPr>
        </a:p>
        <a:p>
          <a:r>
            <a:rPr lang="en-AU" sz="1100">
              <a:solidFill>
                <a:sysClr val="windowText" lastClr="000000"/>
              </a:solidFill>
              <a:effectLst/>
              <a:latin typeface="+mn-lt"/>
              <a:ea typeface="+mn-ea"/>
              <a:cs typeface="+mn-cs"/>
            </a:rPr>
            <a:t>An IHS is able to engage any</a:t>
          </a:r>
          <a:r>
            <a:rPr lang="en-AU" sz="1100" baseline="0">
              <a:solidFill>
                <a:sysClr val="windowText" lastClr="000000"/>
              </a:solidFill>
              <a:effectLst/>
              <a:latin typeface="+mn-lt"/>
              <a:ea typeface="+mn-ea"/>
              <a:cs typeface="+mn-cs"/>
            </a:rPr>
            <a:t> registered pharmacist or approved pharmacy </a:t>
          </a:r>
          <a:r>
            <a:rPr lang="en-AU" sz="1100">
              <a:solidFill>
                <a:sysClr val="windowText" lastClr="000000"/>
              </a:solidFill>
              <a:effectLst/>
              <a:latin typeface="+mn-lt"/>
              <a:ea typeface="+mn-ea"/>
              <a:cs typeface="+mn-cs"/>
            </a:rPr>
            <a:t>to provide this support. The range of services to be provided is by agreement with the relevant IHS. The pharmacist/pharmacy must ensure they have an understanding of the cultural needs of the community/ies they support.</a:t>
          </a:r>
        </a:p>
        <a:p>
          <a:endParaRPr lang="en-AU" sz="1100">
            <a:solidFill>
              <a:sysClr val="windowText" lastClr="000000"/>
            </a:solidFill>
            <a:effectLst/>
            <a:latin typeface="+mn-lt"/>
            <a:ea typeface="+mn-ea"/>
            <a:cs typeface="+mn-cs"/>
          </a:endParaRPr>
        </a:p>
        <a:p>
          <a:r>
            <a:rPr lang="en-AU" sz="1100" b="1">
              <a:solidFill>
                <a:sysClr val="windowText" lastClr="000000"/>
              </a:solidFill>
              <a:effectLst/>
              <a:latin typeface="+mn-lt"/>
              <a:ea typeface="+mn-ea"/>
              <a:cs typeface="+mn-cs"/>
            </a:rPr>
            <a:t>Support costs can be an hourly or daily rate.</a:t>
          </a:r>
          <a:r>
            <a:rPr lang="en-AU" sz="1100" b="1" baseline="0">
              <a:solidFill>
                <a:sysClr val="windowText" lastClr="000000"/>
              </a:solidFill>
              <a:effectLst/>
              <a:latin typeface="+mn-lt"/>
              <a:ea typeface="+mn-ea"/>
              <a:cs typeface="+mn-cs"/>
            </a:rPr>
            <a:t> Please specify the Service Provider you have engaged and the services to be provided, the Service Provider is responsible for providing you a quote for their services, it is then up to you to decide whether the quote is acceptable. </a:t>
          </a:r>
        </a:p>
        <a:p>
          <a:endParaRPr lang="en-AU" sz="1100" baseline="0">
            <a:solidFill>
              <a:sysClr val="windowText" lastClr="000000"/>
            </a:solidFill>
            <a:effectLst/>
            <a:latin typeface="+mn-lt"/>
            <a:ea typeface="+mn-ea"/>
            <a:cs typeface="+mn-cs"/>
          </a:endParaRPr>
        </a:p>
        <a:p>
          <a:r>
            <a:rPr lang="en-AU" sz="1100" b="1" baseline="0">
              <a:solidFill>
                <a:sysClr val="windowText" lastClr="000000"/>
              </a:solidFill>
              <a:effectLst/>
              <a:latin typeface="+mn-lt"/>
              <a:ea typeface="+mn-ea"/>
              <a:cs typeface="+mn-cs"/>
            </a:rPr>
            <a:t>Please note: </a:t>
          </a:r>
          <a:r>
            <a:rPr lang="en-GB" sz="1100">
              <a:solidFill>
                <a:sysClr val="windowText" lastClr="000000"/>
              </a:solidFill>
              <a:effectLst/>
              <a:latin typeface="+mn-lt"/>
              <a:ea typeface="+mn-ea"/>
              <a:cs typeface="+mn-cs"/>
            </a:rPr>
            <a:t>If travel is required to deliver the service, this cost should be included in the quote provided by the pharmacy and</a:t>
          </a:r>
          <a:r>
            <a:rPr lang="en-GB" sz="1100" baseline="0">
              <a:solidFill>
                <a:sysClr val="windowText" lastClr="000000"/>
              </a:solidFill>
              <a:effectLst/>
              <a:latin typeface="+mn-lt"/>
              <a:ea typeface="+mn-ea"/>
              <a:cs typeface="+mn-cs"/>
            </a:rPr>
            <a:t> </a:t>
          </a:r>
          <a:r>
            <a:rPr lang="en-GB" sz="1100" baseline="0">
              <a:solidFill>
                <a:schemeClr val="dk1"/>
              </a:solidFill>
              <a:effectLst/>
              <a:latin typeface="+mn-lt"/>
              <a:ea typeface="+mn-ea"/>
              <a:cs typeface="+mn-cs"/>
            </a:rPr>
            <a:t>reflected in each Progress Report's travel expense section</a:t>
          </a:r>
          <a:r>
            <a:rPr lang="en-GB" sz="1100">
              <a:solidFill>
                <a:schemeClr val="dk1"/>
              </a:solidFill>
              <a:effectLst/>
              <a:latin typeface="+mn-lt"/>
              <a:ea typeface="+mn-ea"/>
              <a:cs typeface="+mn-cs"/>
            </a:rPr>
            <a:t> – the quote should not include meals and accommodation.</a:t>
          </a:r>
          <a:endParaRPr lang="en-AU" sz="1100">
            <a:solidFill>
              <a:schemeClr val="dk1"/>
            </a:solidFill>
            <a:effectLst/>
            <a:latin typeface="+mn-lt"/>
            <a:ea typeface="+mn-ea"/>
            <a:cs typeface="+mn-cs"/>
          </a:endParaRPr>
        </a:p>
        <a:p>
          <a:endParaRPr lang="en-AU" sz="1100">
            <a:solidFill>
              <a:schemeClr val="dk1"/>
            </a:solidFill>
            <a:effectLst/>
            <a:latin typeface="+mn-lt"/>
            <a:ea typeface="+mn-ea"/>
            <a:cs typeface="+mn-cs"/>
          </a:endParaRPr>
        </a:p>
        <a:p>
          <a:endParaRPr lang="en-AU" sz="1100">
            <a:solidFill>
              <a:schemeClr val="dk1"/>
            </a:solidFill>
            <a:effectLst/>
            <a:latin typeface="+mn-lt"/>
            <a:ea typeface="+mn-ea"/>
            <a:cs typeface="+mn-cs"/>
          </a:endParaRPr>
        </a:p>
      </xdr:txBody>
    </xdr:sp>
    <xdr:clientData/>
  </xdr:twoCellAnchor>
  <xdr:twoCellAnchor>
    <xdr:from>
      <xdr:col>11</xdr:col>
      <xdr:colOff>222249</xdr:colOff>
      <xdr:row>54</xdr:row>
      <xdr:rowOff>10584</xdr:rowOff>
    </xdr:from>
    <xdr:to>
      <xdr:col>21</xdr:col>
      <xdr:colOff>116415</xdr:colOff>
      <xdr:row>64</xdr:row>
      <xdr:rowOff>550333</xdr:rowOff>
    </xdr:to>
    <xdr:sp macro="" textlink="">
      <xdr:nvSpPr>
        <xdr:cNvPr id="3" name="TextBox 3">
          <a:extLst>
            <a:ext uri="{FF2B5EF4-FFF2-40B4-BE49-F238E27FC236}">
              <a16:creationId xmlns:a16="http://schemas.microsoft.com/office/drawing/2014/main" id="{6A1DE008-57FC-47B0-B209-867830149FFA}"/>
            </a:ext>
          </a:extLst>
        </xdr:cNvPr>
        <xdr:cNvSpPr txBox="1"/>
      </xdr:nvSpPr>
      <xdr:spPr>
        <a:xfrm>
          <a:off x="10975974" y="14460009"/>
          <a:ext cx="5990166" cy="338772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t>2.2 'Other' items </a:t>
          </a:r>
          <a:r>
            <a:rPr lang="en-AU" sz="1100" b="1" baseline="0">
              <a:solidFill>
                <a:sysClr val="windowText" lastClr="000000"/>
              </a:solidFill>
            </a:rPr>
            <a:t>requiring the Department's approval</a:t>
          </a:r>
        </a:p>
        <a:p>
          <a:endParaRPr lang="en-AU" sz="1100" b="1" baseline="0">
            <a:solidFill>
              <a:sysClr val="windowText" lastClr="000000"/>
            </a:solidFill>
          </a:endParaRPr>
        </a:p>
        <a:p>
          <a:r>
            <a:rPr lang="en-AU" sz="1100" baseline="0">
              <a:solidFill>
                <a:sysClr val="windowText" lastClr="000000"/>
              </a:solidFill>
            </a:rPr>
            <a:t>If you wish to purchase devices or items that are not listed above, please provide the details of the device or item in this section. Please make sure the reasons for your request are clearly outlined and can address the following principles:</a:t>
          </a:r>
        </a:p>
        <a:p>
          <a:endParaRPr lang="en-AU" sz="1100" baseline="0">
            <a:solidFill>
              <a:sysClr val="windowText" lastClr="000000"/>
            </a:solidFill>
          </a:endParaRPr>
        </a:p>
        <a:p>
          <a:r>
            <a:rPr lang="en-AU" sz="1100" baseline="0">
              <a:solidFill>
                <a:sysClr val="windowText" lastClr="000000"/>
              </a:solidFill>
            </a:rPr>
            <a:t>1. The device is for the </a:t>
          </a:r>
          <a:r>
            <a:rPr lang="en-AU" sz="1100" b="1" baseline="0">
              <a:solidFill>
                <a:sysClr val="windowText" lastClr="000000"/>
              </a:solidFill>
            </a:rPr>
            <a:t>personal use</a:t>
          </a:r>
          <a:r>
            <a:rPr lang="en-AU" sz="1100" b="0" baseline="0">
              <a:solidFill>
                <a:sysClr val="windowText" lastClr="000000"/>
              </a:solidFill>
            </a:rPr>
            <a:t> of the patient;</a:t>
          </a:r>
        </a:p>
        <a:p>
          <a:r>
            <a:rPr lang="en-AU" sz="1100" b="0" baseline="0">
              <a:solidFill>
                <a:sysClr val="windowText" lastClr="000000"/>
              </a:solidFill>
            </a:rPr>
            <a:t>2. The device will be used by the patient on a </a:t>
          </a:r>
          <a:r>
            <a:rPr lang="en-AU" sz="1100" b="1" baseline="0">
              <a:solidFill>
                <a:sysClr val="windowText" lastClr="000000"/>
              </a:solidFill>
            </a:rPr>
            <a:t>regular basis</a:t>
          </a:r>
          <a:r>
            <a:rPr lang="en-AU" sz="1100" b="0" baseline="0">
              <a:solidFill>
                <a:sysClr val="windowText" lastClr="000000"/>
              </a:solidFill>
            </a:rPr>
            <a:t> or for an event that occurs in episodes;</a:t>
          </a:r>
        </a:p>
        <a:p>
          <a:r>
            <a:rPr lang="en-AU" sz="1100" b="0" baseline="0">
              <a:solidFill>
                <a:sysClr val="windowText" lastClr="000000"/>
              </a:solidFill>
            </a:rPr>
            <a:t>3. The device will help patients better manage their medication regime for a</a:t>
          </a:r>
          <a:r>
            <a:rPr lang="en-AU" sz="1100" b="1" baseline="0">
              <a:solidFill>
                <a:sysClr val="windowText" lastClr="000000"/>
              </a:solidFill>
            </a:rPr>
            <a:t> chronic condition</a:t>
          </a:r>
          <a:r>
            <a:rPr lang="en-AU" sz="1100" b="0" baseline="0">
              <a:solidFill>
                <a:sysClr val="windowText" lastClr="000000"/>
              </a:solidFill>
            </a:rPr>
            <a:t>; and</a:t>
          </a:r>
          <a:endParaRPr lang="en-AU" sz="1100" b="1" baseline="0">
            <a:solidFill>
              <a:sysClr val="windowText" lastClr="000000"/>
            </a:solidFill>
          </a:endParaRPr>
        </a:p>
        <a:p>
          <a:r>
            <a:rPr lang="en-AU" sz="1100" b="0" baseline="0">
              <a:solidFill>
                <a:sysClr val="windowText" lastClr="000000"/>
              </a:solidFill>
            </a:rPr>
            <a:t>4. The patient has not been granted access to a device through another Government funded program</a:t>
          </a:r>
        </a:p>
        <a:p>
          <a:endParaRPr lang="en-AU" sz="1100" b="0" baseline="0">
            <a:solidFill>
              <a:sysClr val="windowText" lastClr="000000"/>
            </a:solidFill>
          </a:endParaRPr>
        </a:p>
        <a:p>
          <a:r>
            <a:rPr lang="en-AU" sz="1100" b="1" baseline="0">
              <a:solidFill>
                <a:sysClr val="windowText" lastClr="000000"/>
              </a:solidFill>
            </a:rPr>
            <a:t>Funding should not be used to purchase devices that are used by an IHS or Service Provider for multiple clients, or to cover the costs of medicines.</a:t>
          </a:r>
        </a:p>
        <a:p>
          <a:endParaRPr lang="en-AU" sz="1100" b="1" baseline="0"/>
        </a:p>
        <a:p>
          <a:r>
            <a:rPr lang="en-AU" sz="1100" b="1" baseline="0"/>
            <a:t>Upon submission, the Department will review your request for approval.</a:t>
          </a:r>
        </a:p>
      </xdr:txBody>
    </xdr:sp>
    <xdr:clientData/>
  </xdr:twoCellAnchor>
  <xdr:twoCellAnchor>
    <xdr:from>
      <xdr:col>11</xdr:col>
      <xdr:colOff>243418</xdr:colOff>
      <xdr:row>77</xdr:row>
      <xdr:rowOff>148168</xdr:rowOff>
    </xdr:from>
    <xdr:to>
      <xdr:col>20</xdr:col>
      <xdr:colOff>518585</xdr:colOff>
      <xdr:row>82</xdr:row>
      <xdr:rowOff>222251</xdr:rowOff>
    </xdr:to>
    <xdr:sp macro="" textlink="">
      <xdr:nvSpPr>
        <xdr:cNvPr id="4" name="TextBox 4">
          <a:extLst>
            <a:ext uri="{FF2B5EF4-FFF2-40B4-BE49-F238E27FC236}">
              <a16:creationId xmlns:a16="http://schemas.microsoft.com/office/drawing/2014/main" id="{A34C6AF8-83D4-4ABB-A83D-2981D500E679}"/>
            </a:ext>
          </a:extLst>
        </xdr:cNvPr>
        <xdr:cNvSpPr txBox="1"/>
      </xdr:nvSpPr>
      <xdr:spPr>
        <a:xfrm>
          <a:off x="10997143" y="21236518"/>
          <a:ext cx="5761567" cy="120755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rPr>
            <a:t>This </a:t>
          </a:r>
          <a:r>
            <a:rPr lang="en-AU" sz="1100">
              <a:solidFill>
                <a:sysClr val="windowText" lastClr="000000"/>
              </a:solidFill>
              <a:effectLst/>
              <a:latin typeface="+mn-lt"/>
              <a:ea typeface="+mn-ea"/>
              <a:cs typeface="+mn-cs"/>
            </a:rPr>
            <a:t>category aims</a:t>
          </a:r>
          <a:r>
            <a:rPr lang="en-AU" sz="1100" baseline="0">
              <a:solidFill>
                <a:sysClr val="windowText" lastClr="000000"/>
              </a:solidFill>
              <a:effectLst/>
              <a:latin typeface="+mn-lt"/>
              <a:ea typeface="+mn-ea"/>
              <a:cs typeface="+mn-cs"/>
            </a:rPr>
            <a:t> to help IHSs</a:t>
          </a:r>
          <a:r>
            <a:rPr lang="en-AU" sz="1100">
              <a:solidFill>
                <a:sysClr val="windowText" lastClr="000000"/>
              </a:solidFill>
              <a:effectLst/>
              <a:latin typeface="+mn-lt"/>
              <a:ea typeface="+mn-ea"/>
              <a:cs typeface="+mn-cs"/>
            </a:rPr>
            <a:t> access current</a:t>
          </a:r>
          <a:r>
            <a:rPr lang="en-AU" sz="1100" baseline="0">
              <a:solidFill>
                <a:sysClr val="windowText" lastClr="000000"/>
              </a:solidFill>
              <a:effectLst/>
              <a:latin typeface="+mn-lt"/>
              <a:ea typeface="+mn-ea"/>
              <a:cs typeface="+mn-cs"/>
            </a:rPr>
            <a:t> medicine</a:t>
          </a:r>
          <a:r>
            <a:rPr lang="en-AU" sz="1100">
              <a:solidFill>
                <a:sysClr val="windowText" lastClr="000000"/>
              </a:solidFill>
              <a:effectLst/>
              <a:latin typeface="+mn-lt"/>
              <a:ea typeface="+mn-ea"/>
              <a:cs typeface="+mn-cs"/>
            </a:rPr>
            <a:t> resources, thus promoting suitable, safe and effective medication management for IHS clients. Funding will only be provided if </a:t>
          </a:r>
          <a:r>
            <a:rPr lang="en-AU" sz="1100" baseline="0">
              <a:solidFill>
                <a:sysClr val="windowText" lastClr="000000"/>
              </a:solidFill>
              <a:effectLst/>
              <a:latin typeface="+mn-lt"/>
              <a:ea typeface="+mn-ea"/>
              <a:cs typeface="+mn-cs"/>
            </a:rPr>
            <a:t>resources</a:t>
          </a:r>
          <a:r>
            <a:rPr lang="en-AU" sz="1100">
              <a:solidFill>
                <a:sysClr val="windowText" lastClr="000000"/>
              </a:solidFill>
              <a:effectLst/>
              <a:latin typeface="+mn-lt"/>
              <a:ea typeface="+mn-ea"/>
              <a:cs typeface="+mn-cs"/>
            </a:rPr>
            <a:t> are not publicly available for free, with prior approval from </a:t>
          </a:r>
          <a:r>
            <a:rPr lang="en-AU" sz="1100">
              <a:solidFill>
                <a:schemeClr val="dk1"/>
              </a:solidFill>
              <a:effectLst/>
              <a:latin typeface="+mn-lt"/>
              <a:ea typeface="+mn-ea"/>
              <a:cs typeface="+mn-cs"/>
            </a:rPr>
            <a:t>the Department.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Identify the</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clinical</a:t>
          </a:r>
          <a:r>
            <a:rPr lang="en-AU" sz="1100" baseline="0">
              <a:solidFill>
                <a:schemeClr val="dk1"/>
              </a:solidFill>
              <a:effectLst/>
              <a:latin typeface="+mn-lt"/>
              <a:ea typeface="+mn-ea"/>
              <a:cs typeface="+mn-cs"/>
            </a:rPr>
            <a:t> resources</a:t>
          </a:r>
          <a:r>
            <a:rPr lang="en-AU" sz="1100">
              <a:solidFill>
                <a:schemeClr val="dk1"/>
              </a:solidFill>
              <a:effectLst/>
              <a:latin typeface="+mn-lt"/>
              <a:ea typeface="+mn-ea"/>
              <a:cs typeface="+mn-cs"/>
            </a:rPr>
            <a:t> that you would like to fund for your staff and clients.</a:t>
          </a:r>
          <a:r>
            <a:rPr lang="en-AU" sz="1100" baseline="0">
              <a:solidFill>
                <a:schemeClr val="dk1"/>
              </a:solidFill>
              <a:effectLst/>
              <a:latin typeface="+mn-lt"/>
              <a:ea typeface="+mn-ea"/>
              <a:cs typeface="+mn-cs"/>
            </a:rPr>
            <a:t> </a:t>
          </a:r>
          <a:endParaRPr lang="en-AU" sz="1100"/>
        </a:p>
      </xdr:txBody>
    </xdr:sp>
    <xdr:clientData/>
  </xdr:twoCellAnchor>
  <xdr:twoCellAnchor editAs="oneCell">
    <xdr:from>
      <xdr:col>11</xdr:col>
      <xdr:colOff>497416</xdr:colOff>
      <xdr:row>83</xdr:row>
      <xdr:rowOff>264584</xdr:rowOff>
    </xdr:from>
    <xdr:to>
      <xdr:col>20</xdr:col>
      <xdr:colOff>255790</xdr:colOff>
      <xdr:row>87</xdr:row>
      <xdr:rowOff>9462</xdr:rowOff>
    </xdr:to>
    <xdr:pic>
      <xdr:nvPicPr>
        <xdr:cNvPr id="5" name="Picture 5">
          <a:extLst>
            <a:ext uri="{FF2B5EF4-FFF2-40B4-BE49-F238E27FC236}">
              <a16:creationId xmlns:a16="http://schemas.microsoft.com/office/drawing/2014/main" id="{8FDCDE8F-703A-42C1-8B5E-69466D59269D}"/>
            </a:ext>
          </a:extLst>
        </xdr:cNvPr>
        <xdr:cNvPicPr>
          <a:picLocks noChangeAspect="1"/>
        </xdr:cNvPicPr>
      </xdr:nvPicPr>
      <xdr:blipFill>
        <a:blip xmlns:r="http://schemas.openxmlformats.org/officeDocument/2006/relationships" r:embed="rId1"/>
        <a:stretch>
          <a:fillRect/>
        </a:stretch>
      </xdr:blipFill>
      <xdr:spPr>
        <a:xfrm>
          <a:off x="11251141" y="22762634"/>
          <a:ext cx="5244774" cy="1087902"/>
        </a:xfrm>
        <a:prstGeom prst="rect">
          <a:avLst/>
        </a:prstGeom>
      </xdr:spPr>
    </xdr:pic>
    <xdr:clientData/>
  </xdr:twoCellAnchor>
  <xdr:twoCellAnchor>
    <xdr:from>
      <xdr:col>11</xdr:col>
      <xdr:colOff>222252</xdr:colOff>
      <xdr:row>132</xdr:row>
      <xdr:rowOff>10582</xdr:rowOff>
    </xdr:from>
    <xdr:to>
      <xdr:col>21</xdr:col>
      <xdr:colOff>518585</xdr:colOff>
      <xdr:row>141</xdr:row>
      <xdr:rowOff>9524</xdr:rowOff>
    </xdr:to>
    <xdr:sp macro="" textlink="">
      <xdr:nvSpPr>
        <xdr:cNvPr id="6" name="TextBox 6">
          <a:extLst>
            <a:ext uri="{FF2B5EF4-FFF2-40B4-BE49-F238E27FC236}">
              <a16:creationId xmlns:a16="http://schemas.microsoft.com/office/drawing/2014/main" id="{A7B9CAB2-710C-4EBF-8FED-4FCD9F3FCB39}"/>
            </a:ext>
          </a:extLst>
        </xdr:cNvPr>
        <xdr:cNvSpPr txBox="1"/>
      </xdr:nvSpPr>
      <xdr:spPr>
        <a:xfrm>
          <a:off x="10975977" y="37167607"/>
          <a:ext cx="6392333" cy="204681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This </a:t>
          </a:r>
          <a:r>
            <a:rPr lang="en-AU" sz="1100">
              <a:solidFill>
                <a:sysClr val="windowText" lastClr="000000"/>
              </a:solidFill>
            </a:rPr>
            <a:t>category aims to reduce barriers for patients who wish to access medicines and pharmacist services by providing transport support, where this is not funded under another Australian</a:t>
          </a:r>
          <a:r>
            <a:rPr lang="en-AU" sz="1100" baseline="0">
              <a:solidFill>
                <a:sysClr val="windowText" lastClr="000000"/>
              </a:solidFill>
            </a:rPr>
            <a:t> Government program.</a:t>
          </a:r>
        </a:p>
        <a:p>
          <a:endParaRPr lang="en-AU" sz="1100" baseline="0">
            <a:solidFill>
              <a:sysClr val="windowText" lastClr="000000"/>
            </a:solidFill>
          </a:endParaRPr>
        </a:p>
        <a:p>
          <a:r>
            <a:rPr lang="en-AU" sz="1100" baseline="0">
              <a:solidFill>
                <a:sysClr val="windowText" lastClr="000000"/>
              </a:solidFill>
            </a:rPr>
            <a:t>Funding </a:t>
          </a:r>
          <a:r>
            <a:rPr lang="en-AU" sz="1100" b="1" baseline="0">
              <a:solidFill>
                <a:sysClr val="windowText" lastClr="000000"/>
              </a:solidFill>
            </a:rPr>
            <a:t>cannot</a:t>
          </a:r>
          <a:r>
            <a:rPr lang="en-AU" sz="1100" baseline="0">
              <a:solidFill>
                <a:sysClr val="windowText" lastClr="000000"/>
              </a:solidFill>
            </a:rPr>
            <a:t> be used for transporting medicines to an IHS. Funding can however be used for the delivery of medicines to patients (e.g. medicines delivered to patients or supporting patients to attend IHS/Service Providers).</a:t>
          </a:r>
        </a:p>
        <a:p>
          <a:endParaRPr lang="en-AU" sz="1100" baseline="0"/>
        </a:p>
        <a:p>
          <a:r>
            <a:rPr lang="en-AU" sz="1100" baseline="0"/>
            <a:t>Use of funding must be adequately justified, and appropriately documented and reported.</a:t>
          </a:r>
          <a:endParaRPr lang="en-AU" sz="1100"/>
        </a:p>
      </xdr:txBody>
    </xdr:sp>
    <xdr:clientData/>
  </xdr:twoCellAnchor>
  <xdr:twoCellAnchor>
    <xdr:from>
      <xdr:col>11</xdr:col>
      <xdr:colOff>495550</xdr:colOff>
      <xdr:row>110</xdr:row>
      <xdr:rowOff>173069</xdr:rowOff>
    </xdr:from>
    <xdr:to>
      <xdr:col>21</xdr:col>
      <xdr:colOff>156883</xdr:colOff>
      <xdr:row>118</xdr:row>
      <xdr:rowOff>100853</xdr:rowOff>
    </xdr:to>
    <xdr:sp macro="" textlink="">
      <xdr:nvSpPr>
        <xdr:cNvPr id="7" name="TextBox 4">
          <a:extLst>
            <a:ext uri="{FF2B5EF4-FFF2-40B4-BE49-F238E27FC236}">
              <a16:creationId xmlns:a16="http://schemas.microsoft.com/office/drawing/2014/main" id="{14ADAC65-4A27-43AC-B71D-37AC9792626A}"/>
            </a:ext>
          </a:extLst>
        </xdr:cNvPr>
        <xdr:cNvSpPr txBox="1"/>
      </xdr:nvSpPr>
      <xdr:spPr>
        <a:xfrm>
          <a:off x="11249275" y="29738669"/>
          <a:ext cx="5757333" cy="439500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Please provide information regarding the education and training sessions that you would like to fund for your staff and clients.</a:t>
          </a:r>
          <a:r>
            <a:rPr lang="en-AU" sz="1100" baseline="0">
              <a:solidFill>
                <a:schemeClr val="dk1"/>
              </a:solidFill>
              <a:effectLst/>
              <a:latin typeface="+mn-lt"/>
              <a:ea typeface="+mn-ea"/>
              <a:cs typeface="+mn-cs"/>
            </a:rPr>
            <a:t> </a:t>
          </a:r>
        </a:p>
        <a:p>
          <a:endParaRPr lang="en-AU" sz="1100" baseline="0">
            <a:solidFill>
              <a:schemeClr val="dk1"/>
            </a:solidFill>
            <a:effectLst/>
            <a:latin typeface="+mn-lt"/>
            <a:ea typeface="+mn-ea"/>
            <a:cs typeface="+mn-cs"/>
          </a:endParaRPr>
        </a:p>
        <a:p>
          <a:r>
            <a:rPr lang="en-AU" sz="1100" b="1" baseline="0">
              <a:solidFill>
                <a:sysClr val="windowText" lastClr="000000"/>
              </a:solidFill>
              <a:effectLst/>
              <a:latin typeface="+mn-lt"/>
              <a:ea typeface="+mn-ea"/>
              <a:cs typeface="+mn-cs"/>
            </a:rPr>
            <a:t>Travel expenses entered into this section must only relate to non-pharmacist specific travel for the delivery of education and training at an IHS or within the community (excluding private residences).</a:t>
          </a:r>
        </a:p>
        <a:p>
          <a:endParaRPr lang="en-AU" sz="1100" b="1" baseline="0">
            <a:solidFill>
              <a:sysClr val="windowText" lastClr="000000"/>
            </a:solidFill>
            <a:effectLst/>
            <a:latin typeface="+mn-lt"/>
            <a:ea typeface="+mn-ea"/>
            <a:cs typeface="+mn-cs"/>
          </a:endParaRPr>
        </a:p>
        <a:p>
          <a:r>
            <a:rPr lang="en-AU" sz="1100" b="1" baseline="0">
              <a:solidFill>
                <a:sysClr val="windowText" lastClr="000000"/>
              </a:solidFill>
              <a:effectLst/>
              <a:latin typeface="+mn-lt"/>
              <a:ea typeface="+mn-ea"/>
              <a:cs typeface="+mn-cs"/>
            </a:rPr>
            <a:t>Please note: </a:t>
          </a:r>
          <a:r>
            <a:rPr lang="en-AU" sz="1100" b="0" baseline="0">
              <a:solidFill>
                <a:sysClr val="windowText" lastClr="000000"/>
              </a:solidFill>
              <a:effectLst/>
              <a:latin typeface="+mn-lt"/>
              <a:ea typeface="+mn-ea"/>
              <a:cs typeface="+mn-cs"/>
            </a:rPr>
            <a:t>Travel expenses cannot be claimed for IHS staff to travel to their regular place of work to attend education and training sessions.</a:t>
          </a:r>
          <a:endParaRPr lang="en-AU" sz="1100" b="1" baseline="0">
            <a:solidFill>
              <a:sysClr val="windowText" lastClr="000000"/>
            </a:solidFill>
            <a:effectLst/>
            <a:latin typeface="+mn-lt"/>
            <a:ea typeface="+mn-ea"/>
            <a:cs typeface="+mn-cs"/>
          </a:endParaRP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Accepted education and training includes:</a:t>
          </a:r>
        </a:p>
        <a:p>
          <a:r>
            <a:rPr lang="en-AU" sz="1100" baseline="0">
              <a:solidFill>
                <a:schemeClr val="dk1"/>
              </a:solidFill>
              <a:effectLst/>
              <a:latin typeface="+mn-lt"/>
              <a:ea typeface="+mn-ea"/>
              <a:cs typeface="+mn-cs"/>
            </a:rPr>
            <a:t>- Client education sessions </a:t>
          </a:r>
        </a:p>
        <a:p>
          <a:r>
            <a:rPr lang="en-AU" sz="1100" baseline="0">
              <a:solidFill>
                <a:schemeClr val="dk1"/>
              </a:solidFill>
              <a:effectLst/>
              <a:latin typeface="+mn-lt"/>
              <a:ea typeface="+mn-ea"/>
              <a:cs typeface="+mn-cs"/>
            </a:rPr>
            <a:t>- Health promotion workshops for clients</a:t>
          </a:r>
        </a:p>
        <a:p>
          <a:r>
            <a:rPr lang="en-AU" sz="1100" baseline="0">
              <a:solidFill>
                <a:sysClr val="windowText" lastClr="000000"/>
              </a:solidFill>
              <a:effectLst/>
              <a:latin typeface="+mn-lt"/>
              <a:ea typeface="+mn-ea"/>
              <a:cs typeface="+mn-cs"/>
            </a:rPr>
            <a:t>- Aboriginal Health Worker training sessions</a:t>
          </a:r>
        </a:p>
        <a:p>
          <a:endParaRPr lang="en-AU" sz="1100" baseline="0">
            <a:solidFill>
              <a:schemeClr val="dk1"/>
            </a:solidFill>
            <a:effectLst/>
            <a:latin typeface="+mn-lt"/>
            <a:ea typeface="+mn-ea"/>
            <a:cs typeface="+mn-cs"/>
          </a:endParaRPr>
        </a:p>
        <a:p>
          <a:r>
            <a:rPr lang="en-AU" sz="1100" baseline="0">
              <a:solidFill>
                <a:schemeClr val="dk1"/>
              </a:solidFill>
              <a:effectLst/>
              <a:latin typeface="+mn-lt"/>
              <a:ea typeface="+mn-ea"/>
              <a:cs typeface="+mn-cs"/>
            </a:rPr>
            <a:t>Examples of topics include:</a:t>
          </a:r>
        </a:p>
        <a:p>
          <a:r>
            <a:rPr lang="en-AU" sz="1100" baseline="0">
              <a:solidFill>
                <a:schemeClr val="dk1"/>
              </a:solidFill>
              <a:effectLst/>
              <a:latin typeface="+mn-lt"/>
              <a:ea typeface="+mn-ea"/>
              <a:cs typeface="+mn-cs"/>
            </a:rPr>
            <a:t>- Quality Use of Medicines</a:t>
          </a:r>
        </a:p>
        <a:p>
          <a:r>
            <a:rPr lang="en-AU" sz="1100" baseline="0">
              <a:solidFill>
                <a:schemeClr val="dk1"/>
              </a:solidFill>
              <a:effectLst/>
              <a:latin typeface="+mn-lt"/>
              <a:ea typeface="+mn-ea"/>
              <a:cs typeface="+mn-cs"/>
            </a:rPr>
            <a:t>- Management of chronic conditions</a:t>
          </a:r>
        </a:p>
        <a:p>
          <a:r>
            <a:rPr lang="en-AU" sz="1100" baseline="0">
              <a:solidFill>
                <a:schemeClr val="dk1"/>
              </a:solidFill>
              <a:effectLst/>
              <a:latin typeface="+mn-lt"/>
              <a:ea typeface="+mn-ea"/>
              <a:cs typeface="+mn-cs"/>
            </a:rPr>
            <a:t>- Medication management</a:t>
          </a:r>
        </a:p>
        <a:p>
          <a:r>
            <a:rPr lang="en-AU" sz="1100" baseline="0">
              <a:solidFill>
                <a:schemeClr val="dk1"/>
              </a:solidFill>
              <a:effectLst/>
              <a:latin typeface="+mn-lt"/>
              <a:ea typeface="+mn-ea"/>
              <a:cs typeface="+mn-cs"/>
            </a:rPr>
            <a:t>- Nicotine replacement therapy-assisted smoking cessation</a:t>
          </a:r>
          <a:endParaRPr lang="en-AU" sz="1100"/>
        </a:p>
      </xdr:txBody>
    </xdr:sp>
    <xdr:clientData/>
  </xdr:twoCellAnchor>
  <xdr:twoCellAnchor>
    <xdr:from>
      <xdr:col>11</xdr:col>
      <xdr:colOff>226482</xdr:colOff>
      <xdr:row>26</xdr:row>
      <xdr:rowOff>184150</xdr:rowOff>
    </xdr:from>
    <xdr:to>
      <xdr:col>21</xdr:col>
      <xdr:colOff>120648</xdr:colOff>
      <xdr:row>43</xdr:row>
      <xdr:rowOff>120650</xdr:rowOff>
    </xdr:to>
    <xdr:sp macro="" textlink="">
      <xdr:nvSpPr>
        <xdr:cNvPr id="8" name="TextBox 3">
          <a:extLst>
            <a:ext uri="{FF2B5EF4-FFF2-40B4-BE49-F238E27FC236}">
              <a16:creationId xmlns:a16="http://schemas.microsoft.com/office/drawing/2014/main" id="{DFA15AC2-874B-4340-A1A5-BB2883D5EA60}"/>
            </a:ext>
          </a:extLst>
        </xdr:cNvPr>
        <xdr:cNvSpPr txBox="1"/>
      </xdr:nvSpPr>
      <xdr:spPr>
        <a:xfrm>
          <a:off x="10980207" y="8080375"/>
          <a:ext cx="5990166" cy="35179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ysClr val="windowText" lastClr="000000"/>
              </a:solidFill>
            </a:rPr>
            <a:t>This category aims to reduce</a:t>
          </a:r>
          <a:r>
            <a:rPr lang="en-AU" sz="1100" baseline="0">
              <a:solidFill>
                <a:sysClr val="windowText" lastClr="000000"/>
              </a:solidFill>
            </a:rPr>
            <a:t> the financial barriers to access QUM devices to improve overall delivery of medicines and management of chronic disease. </a:t>
          </a:r>
          <a:br>
            <a:rPr lang="en-AU" sz="1100" baseline="0">
              <a:solidFill>
                <a:sysClr val="windowText" lastClr="000000"/>
              </a:solidFill>
            </a:rPr>
          </a:br>
          <a:br>
            <a:rPr lang="en-AU" sz="1100" baseline="0">
              <a:solidFill>
                <a:sysClr val="windowText" lastClr="000000"/>
              </a:solidFill>
            </a:rPr>
          </a:br>
          <a:r>
            <a:rPr lang="en-AU" sz="1100" baseline="0">
              <a:solidFill>
                <a:sysClr val="windowText" lastClr="000000"/>
              </a:solidFill>
            </a:rPr>
            <a:t>Funds may be</a:t>
          </a:r>
          <a:r>
            <a:rPr lang="en-AU" sz="1100">
              <a:solidFill>
                <a:sysClr val="windowText" lastClr="000000"/>
              </a:solidFill>
            </a:rPr>
            <a:t> allocated for the purchase or lease of devices which improve medication delivery.</a:t>
          </a:r>
        </a:p>
        <a:p>
          <a:endParaRPr lang="en-AU" sz="1100">
            <a:solidFill>
              <a:sysClr val="windowText" lastClr="000000"/>
            </a:solidFill>
          </a:endParaRPr>
        </a:p>
        <a:p>
          <a:r>
            <a:rPr lang="en-AU" sz="1100">
              <a:solidFill>
                <a:sysClr val="windowText" lastClr="000000"/>
              </a:solidFill>
            </a:rPr>
            <a:t>The Department has identified the following list as appropriate to be funded under IHSPS:</a:t>
          </a:r>
          <a:r>
            <a:rPr lang="en-AU" sz="1100" baseline="0">
              <a:solidFill>
                <a:sysClr val="windowText" lastClr="000000"/>
              </a:solidFill>
            </a:rPr>
            <a:t> </a:t>
          </a:r>
        </a:p>
        <a:p>
          <a:endParaRPr lang="en-AU" sz="1100" baseline="0">
            <a:solidFill>
              <a:sysClr val="windowText" lastClr="000000"/>
            </a:solidFill>
          </a:endParaRPr>
        </a:p>
        <a:p>
          <a:r>
            <a:rPr lang="en-AU" sz="1100" baseline="0">
              <a:solidFill>
                <a:sysClr val="windowText" lastClr="000000"/>
              </a:solidFill>
            </a:rPr>
            <a:t>	*Asthma Spacer and accessories</a:t>
          </a:r>
        </a:p>
        <a:p>
          <a:r>
            <a:rPr lang="en-AU" sz="1100" baseline="0">
              <a:solidFill>
                <a:sysClr val="windowText" lastClr="000000"/>
              </a:solidFill>
            </a:rPr>
            <a:t>	*Nebulisers</a:t>
          </a:r>
        </a:p>
        <a:p>
          <a:r>
            <a:rPr lang="en-AU" sz="1100" baseline="0">
              <a:solidFill>
                <a:sysClr val="windowText" lastClr="000000"/>
              </a:solidFill>
            </a:rPr>
            <a:t>	*Glucometer Kit and accessories </a:t>
          </a:r>
        </a:p>
        <a:p>
          <a:r>
            <a:rPr lang="en-AU" sz="1100" baseline="0">
              <a:solidFill>
                <a:sysClr val="windowText" lastClr="000000"/>
              </a:solidFill>
            </a:rPr>
            <a:t>	*Blood Pressure Monitors</a:t>
          </a:r>
        </a:p>
        <a:p>
          <a:r>
            <a:rPr lang="en-AU" sz="1100" baseline="0">
              <a:solidFill>
                <a:sysClr val="windowText" lastClr="000000"/>
              </a:solidFill>
            </a:rPr>
            <a:t>	*Medication aids</a:t>
          </a:r>
        </a:p>
        <a:p>
          <a:endParaRPr lang="en-AU" sz="1100" baseline="0">
            <a:solidFill>
              <a:sysClr val="windowText" lastClr="000000"/>
            </a:solidFill>
          </a:endParaRPr>
        </a:p>
        <a:p>
          <a:r>
            <a:rPr lang="en-AU" sz="1100" baseline="0">
              <a:solidFill>
                <a:sysClr val="windowText" lastClr="000000"/>
              </a:solidFill>
            </a:rPr>
            <a:t>The Department's rationale for these devices is based on the following principles:</a:t>
          </a:r>
        </a:p>
        <a:p>
          <a:endParaRPr lang="en-AU" sz="1100" baseline="0">
            <a:solidFill>
              <a:sysClr val="windowText" lastClr="000000"/>
            </a:solidFill>
          </a:endParaRPr>
        </a:p>
        <a:p>
          <a:r>
            <a:rPr lang="en-AU" sz="1100" baseline="0">
              <a:solidFill>
                <a:sysClr val="windowText" lastClr="000000"/>
              </a:solidFill>
            </a:rPr>
            <a:t>1. The device is for the </a:t>
          </a:r>
          <a:r>
            <a:rPr lang="en-AU" sz="1100" b="1" baseline="0">
              <a:solidFill>
                <a:sysClr val="windowText" lastClr="000000"/>
              </a:solidFill>
            </a:rPr>
            <a:t>personal use</a:t>
          </a:r>
          <a:r>
            <a:rPr lang="en-AU" sz="1100" b="0" baseline="0">
              <a:solidFill>
                <a:sysClr val="windowText" lastClr="000000"/>
              </a:solidFill>
            </a:rPr>
            <a:t> of the patient;</a:t>
          </a:r>
        </a:p>
        <a:p>
          <a:r>
            <a:rPr lang="en-AU" sz="1100" b="0" baseline="0">
              <a:solidFill>
                <a:sysClr val="windowText" lastClr="000000"/>
              </a:solidFill>
            </a:rPr>
            <a:t>2. The device will be used by the patient on a </a:t>
          </a:r>
          <a:r>
            <a:rPr lang="en-AU" sz="1100" b="1" baseline="0">
              <a:solidFill>
                <a:sysClr val="windowText" lastClr="000000"/>
              </a:solidFill>
            </a:rPr>
            <a:t>regular basis</a:t>
          </a:r>
          <a:r>
            <a:rPr lang="en-AU" sz="1100" b="0" baseline="0">
              <a:solidFill>
                <a:sysClr val="windowText" lastClr="000000"/>
              </a:solidFill>
            </a:rPr>
            <a:t> or for an event that occurs in episodes;</a:t>
          </a:r>
        </a:p>
        <a:p>
          <a:r>
            <a:rPr lang="en-AU" sz="1100" b="0" baseline="0">
              <a:solidFill>
                <a:sysClr val="windowText" lastClr="000000"/>
              </a:solidFill>
            </a:rPr>
            <a:t>3. The device will help patients better manage their medication regime for a</a:t>
          </a:r>
          <a:r>
            <a:rPr lang="en-AU" sz="1100" b="1" baseline="0">
              <a:solidFill>
                <a:sysClr val="windowText" lastClr="000000"/>
              </a:solidFill>
            </a:rPr>
            <a:t> chronic condition</a:t>
          </a:r>
          <a:r>
            <a:rPr lang="en-AU" sz="1100" b="0" baseline="0">
              <a:solidFill>
                <a:sysClr val="windowText" lastClr="000000"/>
              </a:solidFill>
            </a:rPr>
            <a:t>; and</a:t>
          </a:r>
          <a:endParaRPr lang="en-AU" sz="1100" b="1" baseline="0">
            <a:solidFill>
              <a:sysClr val="windowText" lastClr="000000"/>
            </a:solidFill>
          </a:endParaRPr>
        </a:p>
        <a:p>
          <a:r>
            <a:rPr lang="en-AU" sz="1100" b="0" baseline="0">
              <a:solidFill>
                <a:sysClr val="windowText" lastClr="000000"/>
              </a:solidFill>
            </a:rPr>
            <a:t>4. The patient has not been granted access to a device through another Government funded program</a:t>
          </a:r>
        </a:p>
        <a:p>
          <a:endParaRPr lang="en-AU" sz="1100" b="0" baseline="0"/>
        </a:p>
        <a:p>
          <a:r>
            <a:rPr lang="en-AU" sz="1100" b="1" baseline="0"/>
            <a:t>Funding should not be used to purchase devices that are used by an IHS or Service Provider for multiple clients, or to cover the costs of medicines.</a:t>
          </a:r>
        </a:p>
        <a:p>
          <a:endParaRPr lang="en-AU" sz="1100" b="1" baseline="0"/>
        </a:p>
      </xdr:txBody>
    </xdr:sp>
    <xdr:clientData/>
  </xdr:twoCellAnchor>
  <xdr:oneCellAnchor>
    <xdr:from>
      <xdr:col>4</xdr:col>
      <xdr:colOff>642174</xdr:colOff>
      <xdr:row>12</xdr:row>
      <xdr:rowOff>258456</xdr:rowOff>
    </xdr:from>
    <xdr:ext cx="9587595" cy="999482"/>
    <xdr:sp macro="" textlink="">
      <xdr:nvSpPr>
        <xdr:cNvPr id="9" name="Rectangle 8">
          <a:extLst>
            <a:ext uri="{FF2B5EF4-FFF2-40B4-BE49-F238E27FC236}">
              <a16:creationId xmlns:a16="http://schemas.microsoft.com/office/drawing/2014/main" id="{01417BE3-C3B5-41EB-96A0-7D0974A59EF8}"/>
            </a:ext>
          </a:extLst>
        </xdr:cNvPr>
        <xdr:cNvSpPr/>
      </xdr:nvSpPr>
      <xdr:spPr>
        <a:xfrm rot="19822360">
          <a:off x="5821393" y="3782706"/>
          <a:ext cx="9587595" cy="999482"/>
        </a:xfrm>
        <a:prstGeom prst="rect">
          <a:avLst/>
        </a:prstGeom>
        <a:noFill/>
      </xdr:spPr>
      <xdr:txBody>
        <a:bodyPr wrap="square" lIns="91440" tIns="45720" rIns="91440" bIns="45720">
          <a:noAutofit/>
        </a:bodyPr>
        <a:lstStyle/>
        <a:p>
          <a:pPr algn="ctr"/>
          <a:r>
            <a:rPr lang="en-US" sz="5400" b="0" cap="none" spc="0">
              <a:ln w="0">
                <a:solidFill>
                  <a:srgbClr val="FF0000"/>
                </a:solidFill>
              </a:ln>
              <a:solidFill>
                <a:srgbClr val="C00000"/>
              </a:solidFill>
              <a:effectLst>
                <a:outerShdw blurRad="38100" dist="19050" dir="2700000" algn="tl" rotWithShape="0">
                  <a:schemeClr val="dk1">
                    <a:alpha val="40000"/>
                  </a:schemeClr>
                </a:outerShdw>
              </a:effectLst>
            </a:rPr>
            <a:t>Example</a:t>
          </a:r>
          <a:r>
            <a:rPr lang="en-US" sz="5400" b="0" cap="none" spc="0" baseline="0">
              <a:ln w="0">
                <a:solidFill>
                  <a:srgbClr val="FF0000"/>
                </a:solidFill>
              </a:ln>
              <a:solidFill>
                <a:srgbClr val="C00000"/>
              </a:solidFill>
              <a:effectLst>
                <a:outerShdw blurRad="38100" dist="19050" dir="2700000" algn="tl" rotWithShape="0">
                  <a:schemeClr val="dk1">
                    <a:alpha val="40000"/>
                  </a:schemeClr>
                </a:outerShdw>
              </a:effectLst>
            </a:rPr>
            <a:t> Only</a:t>
          </a:r>
          <a:endParaRPr lang="en-US" sz="5400" b="0" cap="none" spc="0">
            <a:ln w="0">
              <a:solidFill>
                <a:srgbClr val="FF0000"/>
              </a:solidFill>
            </a:ln>
            <a:solidFill>
              <a:srgbClr val="C00000"/>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100</xdr:row>
      <xdr:rowOff>123825</xdr:rowOff>
    </xdr:from>
    <xdr:to>
      <xdr:col>11</xdr:col>
      <xdr:colOff>104775</xdr:colOff>
      <xdr:row>107</xdr:row>
      <xdr:rowOff>95250</xdr:rowOff>
    </xdr:to>
    <xdr:sp macro="" textlink="">
      <xdr:nvSpPr>
        <xdr:cNvPr id="2" name="TextBox 1">
          <a:extLst>
            <a:ext uri="{FF2B5EF4-FFF2-40B4-BE49-F238E27FC236}">
              <a16:creationId xmlns:a16="http://schemas.microsoft.com/office/drawing/2014/main" id="{B33C11B6-4157-4750-9D2B-46C074BFE154}"/>
            </a:ext>
          </a:extLst>
        </xdr:cNvPr>
        <xdr:cNvSpPr txBox="1"/>
      </xdr:nvSpPr>
      <xdr:spPr>
        <a:xfrm>
          <a:off x="609600" y="26631900"/>
          <a:ext cx="6543675" cy="13620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b="0">
              <a:solidFill>
                <a:schemeClr val="bg1"/>
              </a:solidFill>
            </a:rPr>
            <a:t>Thank you for completing </a:t>
          </a:r>
          <a:r>
            <a:rPr lang="en-AU" sz="1400" b="1">
              <a:solidFill>
                <a:schemeClr val="bg1"/>
              </a:solidFill>
            </a:rPr>
            <a:t>Progress Report #1 (July - December 2025).</a:t>
          </a:r>
          <a:r>
            <a:rPr lang="en-AU" sz="1400" b="1" baseline="0">
              <a:solidFill>
                <a:schemeClr val="bg1"/>
              </a:solidFill>
            </a:rPr>
            <a:t> </a:t>
          </a:r>
        </a:p>
        <a:p>
          <a:pPr algn="ctr"/>
          <a:r>
            <a:rPr lang="en-AU" sz="1400" b="0">
              <a:solidFill>
                <a:schemeClr val="bg1"/>
              </a:solidFill>
            </a:rPr>
            <a:t>Please ensure you sign off on this report before submitting. </a:t>
          </a:r>
        </a:p>
        <a:p>
          <a:pPr algn="ctr"/>
          <a:r>
            <a:rPr lang="en-AU" sz="1400" b="0">
              <a:solidFill>
                <a:schemeClr val="bg1"/>
              </a:solidFill>
            </a:rPr>
            <a:t>Refer to your relevant Work Flow document for how to submit your Progress Reports.      </a:t>
          </a:r>
        </a:p>
      </xdr:txBody>
    </xdr:sp>
    <xdr:clientData/>
  </xdr:twoCellAnchor>
  <xdr:oneCellAnchor>
    <xdr:from>
      <xdr:col>7</xdr:col>
      <xdr:colOff>156883</xdr:colOff>
      <xdr:row>8</xdr:row>
      <xdr:rowOff>74538</xdr:rowOff>
    </xdr:from>
    <xdr:ext cx="9587595" cy="999482"/>
    <xdr:sp macro="" textlink="">
      <xdr:nvSpPr>
        <xdr:cNvPr id="3" name="Rectangle 2">
          <a:extLst>
            <a:ext uri="{FF2B5EF4-FFF2-40B4-BE49-F238E27FC236}">
              <a16:creationId xmlns:a16="http://schemas.microsoft.com/office/drawing/2014/main" id="{9710D607-7FAB-47E9-8CA7-8113B8DC8F16}"/>
            </a:ext>
          </a:extLst>
        </xdr:cNvPr>
        <xdr:cNvSpPr/>
      </xdr:nvSpPr>
      <xdr:spPr>
        <a:xfrm rot="19822360">
          <a:off x="4706471" y="2304509"/>
          <a:ext cx="9587595" cy="999482"/>
        </a:xfrm>
        <a:prstGeom prst="rect">
          <a:avLst/>
        </a:prstGeom>
        <a:noFill/>
      </xdr:spPr>
      <xdr:txBody>
        <a:bodyPr wrap="square" lIns="91440" tIns="45720" rIns="91440" bIns="45720">
          <a:noAutofit/>
        </a:bodyPr>
        <a:lstStyle/>
        <a:p>
          <a:pPr algn="ctr"/>
          <a:r>
            <a:rPr lang="en-US" sz="5400" b="0" cap="none" spc="0">
              <a:ln w="0">
                <a:solidFill>
                  <a:srgbClr val="FF0000"/>
                </a:solidFill>
              </a:ln>
              <a:solidFill>
                <a:srgbClr val="C00000"/>
              </a:solidFill>
              <a:effectLst>
                <a:outerShdw blurRad="38100" dist="19050" dir="2700000" algn="tl" rotWithShape="0">
                  <a:schemeClr val="dk1">
                    <a:alpha val="40000"/>
                  </a:schemeClr>
                </a:outerShdw>
              </a:effectLst>
            </a:rPr>
            <a:t>Example</a:t>
          </a:r>
          <a:r>
            <a:rPr lang="en-US" sz="5400" b="0" cap="none" spc="0" baseline="0">
              <a:ln w="0">
                <a:solidFill>
                  <a:srgbClr val="FF0000"/>
                </a:solidFill>
              </a:ln>
              <a:solidFill>
                <a:srgbClr val="C00000"/>
              </a:solidFill>
              <a:effectLst>
                <a:outerShdw blurRad="38100" dist="19050" dir="2700000" algn="tl" rotWithShape="0">
                  <a:schemeClr val="dk1">
                    <a:alpha val="40000"/>
                  </a:schemeClr>
                </a:outerShdw>
              </a:effectLst>
            </a:rPr>
            <a:t> Only</a:t>
          </a:r>
          <a:endParaRPr lang="en-US" sz="5400" b="0" cap="none" spc="0">
            <a:ln w="0">
              <a:solidFill>
                <a:srgbClr val="FF0000"/>
              </a:solidFill>
            </a:ln>
            <a:solidFill>
              <a:srgbClr val="C00000"/>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103</xdr:row>
      <xdr:rowOff>19050</xdr:rowOff>
    </xdr:from>
    <xdr:to>
      <xdr:col>11</xdr:col>
      <xdr:colOff>104775</xdr:colOff>
      <xdr:row>109</xdr:row>
      <xdr:rowOff>190500</xdr:rowOff>
    </xdr:to>
    <xdr:sp macro="" textlink="">
      <xdr:nvSpPr>
        <xdr:cNvPr id="2" name="TextBox 1">
          <a:extLst>
            <a:ext uri="{FF2B5EF4-FFF2-40B4-BE49-F238E27FC236}">
              <a16:creationId xmlns:a16="http://schemas.microsoft.com/office/drawing/2014/main" id="{9866BD45-79A7-4338-A957-23341CA73C05}"/>
            </a:ext>
          </a:extLst>
        </xdr:cNvPr>
        <xdr:cNvSpPr txBox="1"/>
      </xdr:nvSpPr>
      <xdr:spPr>
        <a:xfrm>
          <a:off x="609600" y="27098625"/>
          <a:ext cx="6543675" cy="13620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b="0">
              <a:solidFill>
                <a:schemeClr val="bg1"/>
              </a:solidFill>
            </a:rPr>
            <a:t>Thank you for completing </a:t>
          </a:r>
          <a:r>
            <a:rPr lang="en-AU" sz="1400" b="1">
              <a:solidFill>
                <a:schemeClr val="bg1"/>
              </a:solidFill>
            </a:rPr>
            <a:t>Progress Report #2 (January - June 2024)</a:t>
          </a:r>
          <a:r>
            <a:rPr lang="en-AU" sz="1400" b="0">
              <a:solidFill>
                <a:schemeClr val="bg1"/>
              </a:solidFill>
            </a:rPr>
            <a:t>.</a:t>
          </a:r>
          <a:r>
            <a:rPr lang="en-AU" sz="1400" b="0" baseline="0">
              <a:solidFill>
                <a:schemeClr val="bg1"/>
              </a:solidFill>
            </a:rPr>
            <a:t> </a:t>
          </a:r>
        </a:p>
        <a:p>
          <a:pPr algn="ctr"/>
          <a:r>
            <a:rPr lang="en-AU" sz="1400" b="0">
              <a:solidFill>
                <a:schemeClr val="bg1"/>
              </a:solidFill>
            </a:rPr>
            <a:t>Please ensure you sign off on this report before submitting. </a:t>
          </a:r>
        </a:p>
        <a:p>
          <a:pPr algn="ctr"/>
          <a:r>
            <a:rPr lang="en-AU" sz="1400" b="0">
              <a:solidFill>
                <a:schemeClr val="bg1"/>
              </a:solidFill>
            </a:rPr>
            <a:t>Refer to your relevant Work Flow document for how to submit your Progress Reports.      </a:t>
          </a:r>
        </a:p>
      </xdr:txBody>
    </xdr:sp>
    <xdr:clientData/>
  </xdr:twoCellAnchor>
  <xdr:twoCellAnchor>
    <xdr:from>
      <xdr:col>1</xdr:col>
      <xdr:colOff>0</xdr:colOff>
      <xdr:row>103</xdr:row>
      <xdr:rowOff>22412</xdr:rowOff>
    </xdr:from>
    <xdr:to>
      <xdr:col>11</xdr:col>
      <xdr:colOff>104775</xdr:colOff>
      <xdr:row>111</xdr:row>
      <xdr:rowOff>95250</xdr:rowOff>
    </xdr:to>
    <xdr:sp macro="" textlink="">
      <xdr:nvSpPr>
        <xdr:cNvPr id="3" name="TextBox 2">
          <a:extLst>
            <a:ext uri="{FF2B5EF4-FFF2-40B4-BE49-F238E27FC236}">
              <a16:creationId xmlns:a16="http://schemas.microsoft.com/office/drawing/2014/main" id="{ADEA643B-1480-4033-9C4A-3F17D75767E1}"/>
            </a:ext>
          </a:extLst>
        </xdr:cNvPr>
        <xdr:cNvSpPr txBox="1"/>
      </xdr:nvSpPr>
      <xdr:spPr>
        <a:xfrm>
          <a:off x="605118" y="27095824"/>
          <a:ext cx="6514539" cy="1652867"/>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b="0">
              <a:solidFill>
                <a:schemeClr val="bg1"/>
              </a:solidFill>
            </a:rPr>
            <a:t>Thank you for completing </a:t>
          </a:r>
          <a:r>
            <a:rPr lang="en-AU" sz="1400" b="1">
              <a:solidFill>
                <a:schemeClr val="bg1"/>
              </a:solidFill>
            </a:rPr>
            <a:t>Progress Report #2 (January - June 2026).</a:t>
          </a:r>
          <a:r>
            <a:rPr lang="en-AU" sz="1400" b="1" baseline="0">
              <a:solidFill>
                <a:schemeClr val="bg1"/>
              </a:solidFill>
            </a:rPr>
            <a:t> </a:t>
          </a:r>
        </a:p>
        <a:p>
          <a:pPr algn="ctr"/>
          <a:r>
            <a:rPr lang="en-AU" sz="1400" b="0">
              <a:solidFill>
                <a:schemeClr val="bg1"/>
              </a:solidFill>
            </a:rPr>
            <a:t>Please ensure you sign off on this report before submitting. </a:t>
          </a:r>
        </a:p>
        <a:p>
          <a:pPr algn="ctr"/>
          <a:r>
            <a:rPr lang="en-AU" sz="1400" b="0">
              <a:solidFill>
                <a:schemeClr val="bg1"/>
              </a:solidFill>
            </a:rPr>
            <a:t>Refer to your relevant Work Flow document for how to submit your Progress Reports.      </a:t>
          </a:r>
        </a:p>
      </xdr:txBody>
    </xdr:sp>
    <xdr:clientData/>
  </xdr:twoCellAnchor>
  <xdr:oneCellAnchor>
    <xdr:from>
      <xdr:col>7</xdr:col>
      <xdr:colOff>123264</xdr:colOff>
      <xdr:row>8</xdr:row>
      <xdr:rowOff>265038</xdr:rowOff>
    </xdr:from>
    <xdr:ext cx="9587595" cy="999482"/>
    <xdr:sp macro="" textlink="">
      <xdr:nvSpPr>
        <xdr:cNvPr id="4" name="Rectangle 3">
          <a:extLst>
            <a:ext uri="{FF2B5EF4-FFF2-40B4-BE49-F238E27FC236}">
              <a16:creationId xmlns:a16="http://schemas.microsoft.com/office/drawing/2014/main" id="{F506BAE5-62E4-484B-8741-20DC1FE774B4}"/>
            </a:ext>
          </a:extLst>
        </xdr:cNvPr>
        <xdr:cNvSpPr/>
      </xdr:nvSpPr>
      <xdr:spPr>
        <a:xfrm rot="19822360">
          <a:off x="4672852" y="2304509"/>
          <a:ext cx="9587595" cy="999482"/>
        </a:xfrm>
        <a:prstGeom prst="rect">
          <a:avLst/>
        </a:prstGeom>
        <a:noFill/>
      </xdr:spPr>
      <xdr:txBody>
        <a:bodyPr wrap="square" lIns="91440" tIns="45720" rIns="91440" bIns="45720">
          <a:noAutofit/>
        </a:bodyPr>
        <a:lstStyle/>
        <a:p>
          <a:pPr algn="ctr"/>
          <a:r>
            <a:rPr lang="en-US" sz="5400" b="0" cap="none" spc="0">
              <a:ln w="0">
                <a:solidFill>
                  <a:srgbClr val="FF0000"/>
                </a:solidFill>
              </a:ln>
              <a:solidFill>
                <a:srgbClr val="C00000"/>
              </a:solidFill>
              <a:effectLst>
                <a:outerShdw blurRad="38100" dist="19050" dir="2700000" algn="tl" rotWithShape="0">
                  <a:schemeClr val="dk1">
                    <a:alpha val="40000"/>
                  </a:schemeClr>
                </a:outerShdw>
              </a:effectLst>
            </a:rPr>
            <a:t>Example</a:t>
          </a:r>
          <a:r>
            <a:rPr lang="en-US" sz="5400" b="0" cap="none" spc="0" baseline="0">
              <a:ln w="0">
                <a:solidFill>
                  <a:srgbClr val="FF0000"/>
                </a:solidFill>
              </a:ln>
              <a:solidFill>
                <a:srgbClr val="C00000"/>
              </a:solidFill>
              <a:effectLst>
                <a:outerShdw blurRad="38100" dist="19050" dir="2700000" algn="tl" rotWithShape="0">
                  <a:schemeClr val="dk1">
                    <a:alpha val="40000"/>
                  </a:schemeClr>
                </a:outerShdw>
              </a:effectLst>
            </a:rPr>
            <a:t> Only</a:t>
          </a:r>
          <a:endParaRPr lang="en-US" sz="5400" b="0" cap="none" spc="0">
            <a:ln w="0">
              <a:solidFill>
                <a:srgbClr val="FF0000"/>
              </a:solidFill>
            </a:ln>
            <a:solidFill>
              <a:srgbClr val="C00000"/>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PPA Colours">
      <a:dk1>
        <a:sysClr val="windowText" lastClr="000000"/>
      </a:dk1>
      <a:lt1>
        <a:sysClr val="window" lastClr="FFFFFF"/>
      </a:lt1>
      <a:dk2>
        <a:srgbClr val="414C58"/>
      </a:dk2>
      <a:lt2>
        <a:srgbClr val="7B828B"/>
      </a:lt2>
      <a:accent1>
        <a:srgbClr val="00838F"/>
      </a:accent1>
      <a:accent2>
        <a:srgbClr val="00B9B7"/>
      </a:accent2>
      <a:accent3>
        <a:srgbClr val="1C75BC"/>
      </a:accent3>
      <a:accent4>
        <a:srgbClr val="78BFEA"/>
      </a:accent4>
      <a:accent5>
        <a:srgbClr val="FEC00F"/>
      </a:accent5>
      <a:accent6>
        <a:srgbClr val="FFD077"/>
      </a:accent6>
      <a:hlink>
        <a:srgbClr val="00838E"/>
      </a:hlink>
      <a:folHlink>
        <a:srgbClr val="7B828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94D19-8B87-41A9-B8F1-6E9768303B28}">
  <sheetPr codeName="Sheet1">
    <tabColor theme="3"/>
    <pageSetUpPr fitToPage="1"/>
  </sheetPr>
  <dimension ref="A1:J42"/>
  <sheetViews>
    <sheetView tabSelected="1" zoomScale="130" zoomScaleNormal="130" workbookViewId="0">
      <selection activeCell="C4" sqref="C4:G4"/>
    </sheetView>
  </sheetViews>
  <sheetFormatPr defaultColWidth="0" defaultRowHeight="19.5" customHeight="1" zeroHeight="1" x14ac:dyDescent="0.25"/>
  <cols>
    <col min="1" max="1" width="1.85546875" style="7" customWidth="1"/>
    <col min="2" max="2" width="42.42578125" style="7" bestFit="1" customWidth="1"/>
    <col min="3" max="3" width="24" style="71" customWidth="1"/>
    <col min="4" max="4" width="21.140625" style="7" customWidth="1"/>
    <col min="5" max="5" width="20.28515625" style="7" customWidth="1"/>
    <col min="6" max="6" width="0.42578125" style="7" hidden="1" customWidth="1"/>
    <col min="7" max="7" width="13.7109375" style="7" customWidth="1"/>
    <col min="8" max="8" width="1" style="7" hidden="1" customWidth="1"/>
    <col min="9" max="10" width="0" style="7" hidden="1" customWidth="1"/>
    <col min="11" max="16384" width="9.140625" style="7" hidden="1"/>
  </cols>
  <sheetData>
    <row r="1" spans="1:9" s="2" customFormat="1" ht="201.75" customHeight="1" x14ac:dyDescent="0.25">
      <c r="A1" s="1"/>
      <c r="B1" s="291"/>
      <c r="C1" s="291"/>
    </row>
    <row r="2" spans="1:9" s="3" customFormat="1" ht="21.75" customHeight="1" x14ac:dyDescent="0.25">
      <c r="A2" s="292" t="s">
        <v>0</v>
      </c>
      <c r="B2" s="293"/>
      <c r="C2" s="293"/>
      <c r="D2" s="293"/>
      <c r="E2" s="293"/>
      <c r="F2" s="293"/>
      <c r="G2" s="293"/>
      <c r="H2" s="293"/>
    </row>
    <row r="3" spans="1:9" ht="5.25" customHeight="1" thickBot="1" x14ac:dyDescent="0.3">
      <c r="A3" s="4"/>
      <c r="B3" s="5"/>
      <c r="C3" s="6"/>
      <c r="D3" s="5"/>
      <c r="E3" s="5"/>
      <c r="F3" s="5"/>
      <c r="G3" s="5"/>
      <c r="H3" s="5"/>
    </row>
    <row r="4" spans="1:9" s="9" customFormat="1" ht="26.25" customHeight="1" thickBot="1" x14ac:dyDescent="0.3">
      <c r="A4" s="8"/>
      <c r="B4" s="276" t="s">
        <v>1</v>
      </c>
      <c r="C4" s="294"/>
      <c r="D4" s="295"/>
      <c r="E4" s="295"/>
      <c r="F4" s="295"/>
      <c r="G4" s="296"/>
      <c r="H4" s="5"/>
    </row>
    <row r="5" spans="1:9" s="9" customFormat="1" ht="26.25" customHeight="1" thickBot="1" x14ac:dyDescent="0.3">
      <c r="A5" s="8"/>
      <c r="B5" s="276" t="s">
        <v>2</v>
      </c>
      <c r="C5" s="297"/>
      <c r="D5" s="298"/>
      <c r="E5" s="298"/>
      <c r="F5" s="298"/>
      <c r="G5" s="299"/>
      <c r="H5" s="5"/>
    </row>
    <row r="6" spans="1:9" s="9" customFormat="1" ht="26.25" customHeight="1" x14ac:dyDescent="0.25">
      <c r="A6" s="8"/>
      <c r="B6" s="277" t="s">
        <v>3</v>
      </c>
      <c r="C6" s="11">
        <v>0</v>
      </c>
      <c r="D6" s="12"/>
      <c r="E6" s="12"/>
      <c r="F6" s="12"/>
      <c r="G6" s="12"/>
      <c r="H6" s="5"/>
      <c r="I6" s="13"/>
    </row>
    <row r="7" spans="1:9" ht="8.25" customHeight="1" x14ac:dyDescent="0.25">
      <c r="A7" s="4"/>
      <c r="B7" s="5"/>
      <c r="C7" s="6"/>
      <c r="D7" s="5"/>
      <c r="E7" s="5"/>
      <c r="F7" s="5"/>
      <c r="G7" s="5"/>
      <c r="H7" s="5"/>
    </row>
    <row r="8" spans="1:9" s="16" customFormat="1" ht="20.25" customHeight="1" x14ac:dyDescent="0.25">
      <c r="A8" s="14"/>
      <c r="B8" s="300" t="s">
        <v>4</v>
      </c>
      <c r="C8" s="300"/>
      <c r="D8" s="15">
        <f>C6-C16</f>
        <v>0</v>
      </c>
      <c r="E8" s="301" t="s">
        <v>5</v>
      </c>
      <c r="F8" s="302"/>
      <c r="G8" s="302"/>
      <c r="H8" s="302"/>
      <c r="I8" s="7"/>
    </row>
    <row r="9" spans="1:9" s="16" customFormat="1" ht="7.5" customHeight="1" x14ac:dyDescent="0.25">
      <c r="A9" s="14"/>
      <c r="B9" s="17"/>
      <c r="C9" s="18"/>
      <c r="D9" s="17"/>
      <c r="E9" s="17"/>
      <c r="F9" s="17"/>
      <c r="G9" s="17"/>
      <c r="H9" s="17"/>
    </row>
    <row r="10" spans="1:9" s="24" customFormat="1" ht="12" customHeight="1" x14ac:dyDescent="0.25">
      <c r="A10" s="19"/>
      <c r="B10" s="20"/>
      <c r="C10" s="303" t="s">
        <v>6</v>
      </c>
      <c r="D10" s="21" t="s">
        <v>7</v>
      </c>
      <c r="E10" s="22" t="s">
        <v>8</v>
      </c>
      <c r="F10" s="20"/>
      <c r="G10" s="23" t="s">
        <v>9</v>
      </c>
      <c r="H10" s="20"/>
    </row>
    <row r="11" spans="1:9" s="24" customFormat="1" ht="23.25" customHeight="1" x14ac:dyDescent="0.25">
      <c r="A11" s="19"/>
      <c r="B11" s="20"/>
      <c r="C11" s="304"/>
      <c r="D11" s="25" t="s">
        <v>10</v>
      </c>
      <c r="E11" s="26" t="s">
        <v>11</v>
      </c>
      <c r="F11" s="20"/>
      <c r="G11" s="27" t="s">
        <v>12</v>
      </c>
      <c r="H11" s="20"/>
    </row>
    <row r="12" spans="1:9" s="24" customFormat="1" ht="17.25" customHeight="1" x14ac:dyDescent="0.25">
      <c r="A12" s="28">
        <v>1</v>
      </c>
      <c r="B12" s="278" t="s">
        <v>13</v>
      </c>
      <c r="C12" s="30">
        <f>'Work Plan'!G13</f>
        <v>0</v>
      </c>
      <c r="D12" s="31">
        <f>'Progress Report #1'!L14</f>
        <v>0</v>
      </c>
      <c r="E12" s="32">
        <f>'Progress Report #2'!L15</f>
        <v>0</v>
      </c>
      <c r="F12" s="33"/>
      <c r="G12" s="34">
        <f>C12-D12-E12</f>
        <v>0</v>
      </c>
      <c r="H12" s="20"/>
    </row>
    <row r="13" spans="1:9" s="24" customFormat="1" ht="17.25" customHeight="1" x14ac:dyDescent="0.25">
      <c r="A13" s="28">
        <v>2</v>
      </c>
      <c r="B13" s="29" t="s">
        <v>14</v>
      </c>
      <c r="C13" s="35">
        <f>'Work Plan'!G73</f>
        <v>0</v>
      </c>
      <c r="D13" s="31">
        <f>'Progress Report #1'!L37</f>
        <v>0</v>
      </c>
      <c r="E13" s="32">
        <f>'Progress Report #2'!L39</f>
        <v>0</v>
      </c>
      <c r="F13" s="36"/>
      <c r="G13" s="37">
        <f t="shared" ref="G13:G15" si="0">C13-D13-E13</f>
        <v>0</v>
      </c>
      <c r="H13" s="20"/>
    </row>
    <row r="14" spans="1:9" s="24" customFormat="1" ht="17.25" customHeight="1" x14ac:dyDescent="0.25">
      <c r="A14" s="28">
        <v>3</v>
      </c>
      <c r="B14" s="29" t="s">
        <v>15</v>
      </c>
      <c r="C14" s="35">
        <f>'Work Plan'!G126</f>
        <v>0</v>
      </c>
      <c r="D14" s="31">
        <f>'Progress Report #1'!L69</f>
        <v>0</v>
      </c>
      <c r="E14" s="32">
        <f>'Progress Report #2'!L72</f>
        <v>0</v>
      </c>
      <c r="F14" s="36"/>
      <c r="G14" s="37">
        <f>C14-D14-E14</f>
        <v>0</v>
      </c>
      <c r="H14" s="20"/>
    </row>
    <row r="15" spans="1:9" s="24" customFormat="1" ht="17.25" customHeight="1" x14ac:dyDescent="0.25">
      <c r="A15" s="28">
        <v>4</v>
      </c>
      <c r="B15" s="29" t="s">
        <v>16</v>
      </c>
      <c r="C15" s="38">
        <f>'Work Plan'!G159</f>
        <v>0</v>
      </c>
      <c r="D15" s="31">
        <f>'Progress Report #1'!L85</f>
        <v>0</v>
      </c>
      <c r="E15" s="32">
        <f>'Progress Report #2'!L89</f>
        <v>0</v>
      </c>
      <c r="F15" s="39"/>
      <c r="G15" s="40">
        <f t="shared" si="0"/>
        <v>0</v>
      </c>
      <c r="H15" s="20"/>
    </row>
    <row r="16" spans="1:9" s="24" customFormat="1" ht="15.75" customHeight="1" x14ac:dyDescent="0.25">
      <c r="A16" s="19"/>
      <c r="B16" s="41" t="s">
        <v>17</v>
      </c>
      <c r="C16" s="42">
        <f>SUM(C12:C15)</f>
        <v>0</v>
      </c>
      <c r="D16" s="43">
        <f>SUM(D12:D15)</f>
        <v>0</v>
      </c>
      <c r="E16" s="44">
        <f>SUM(E12:E15)</f>
        <v>0</v>
      </c>
      <c r="F16" s="45"/>
      <c r="G16" s="46">
        <f>SUM(G12:G15)</f>
        <v>0</v>
      </c>
      <c r="H16" s="20"/>
    </row>
    <row r="17" spans="1:10" s="24" customFormat="1" ht="2.25" customHeight="1" x14ac:dyDescent="0.25">
      <c r="A17" s="19"/>
      <c r="B17" s="41"/>
      <c r="C17" s="41"/>
      <c r="D17" s="41"/>
      <c r="E17" s="41"/>
      <c r="F17" s="41"/>
      <c r="G17" s="41"/>
      <c r="H17" s="20"/>
    </row>
    <row r="18" spans="1:10" s="24" customFormat="1" ht="14.25" customHeight="1" x14ac:dyDescent="0.25">
      <c r="A18" s="47"/>
      <c r="B18" s="48"/>
      <c r="C18" s="48"/>
      <c r="D18" s="48"/>
      <c r="E18" s="48"/>
      <c r="F18" s="48"/>
      <c r="G18" s="48"/>
    </row>
    <row r="19" spans="1:10" s="24" customFormat="1" ht="9.75" customHeight="1" x14ac:dyDescent="0.25">
      <c r="A19" s="19"/>
      <c r="B19" s="41"/>
      <c r="C19" s="41"/>
      <c r="D19" s="49"/>
      <c r="E19" s="49"/>
      <c r="F19" s="41"/>
      <c r="G19" s="41"/>
      <c r="H19" s="20"/>
    </row>
    <row r="20" spans="1:10" s="24" customFormat="1" ht="13.5" customHeight="1" x14ac:dyDescent="0.25">
      <c r="A20" s="19"/>
      <c r="B20" s="50"/>
      <c r="C20" s="279" t="s">
        <v>18</v>
      </c>
      <c r="D20" s="50"/>
      <c r="E20" s="41"/>
      <c r="F20" s="41"/>
      <c r="G20" s="41"/>
      <c r="H20" s="20"/>
    </row>
    <row r="21" spans="1:10" s="24" customFormat="1" ht="10.5" customHeight="1" x14ac:dyDescent="0.25">
      <c r="A21" s="51"/>
      <c r="B21" s="52"/>
      <c r="C21" s="53"/>
      <c r="D21" s="53"/>
      <c r="E21" s="53"/>
      <c r="F21" s="53"/>
      <c r="G21" s="54"/>
      <c r="H21" s="20"/>
    </row>
    <row r="22" spans="1:10" s="24" customFormat="1" ht="14.25" customHeight="1" x14ac:dyDescent="0.25">
      <c r="A22" s="51"/>
      <c r="B22" s="52"/>
      <c r="C22" s="53"/>
      <c r="D22" s="305" t="s">
        <v>19</v>
      </c>
      <c r="E22" s="305"/>
      <c r="F22" s="53"/>
      <c r="G22" s="54"/>
      <c r="H22" s="20"/>
    </row>
    <row r="23" spans="1:10" s="24" customFormat="1" ht="14.25" customHeight="1" x14ac:dyDescent="0.25">
      <c r="A23" s="55"/>
      <c r="B23" s="56"/>
      <c r="C23" s="53"/>
      <c r="D23" s="306"/>
      <c r="E23" s="306"/>
      <c r="F23" s="53"/>
      <c r="G23" s="53"/>
      <c r="H23" s="57"/>
      <c r="I23" s="58"/>
      <c r="J23" s="58"/>
    </row>
    <row r="24" spans="1:10" s="24" customFormat="1" ht="29.25" customHeight="1" x14ac:dyDescent="0.25">
      <c r="A24" s="55"/>
      <c r="B24" s="56"/>
      <c r="C24" s="53"/>
      <c r="D24" s="307" t="s">
        <v>20</v>
      </c>
      <c r="E24" s="308"/>
      <c r="F24" s="53"/>
      <c r="G24" s="57"/>
      <c r="H24" s="58"/>
      <c r="I24" s="58"/>
    </row>
    <row r="25" spans="1:10" s="24" customFormat="1" ht="14.25" customHeight="1" x14ac:dyDescent="0.25">
      <c r="A25" s="289"/>
      <c r="B25" s="290"/>
      <c r="C25" s="60" t="s">
        <v>21</v>
      </c>
      <c r="D25" s="284"/>
      <c r="E25" s="285"/>
      <c r="F25" s="53"/>
      <c r="G25" s="57"/>
      <c r="H25" s="58"/>
      <c r="I25" s="58"/>
    </row>
    <row r="26" spans="1:10" s="24" customFormat="1" ht="14.25" customHeight="1" x14ac:dyDescent="0.25">
      <c r="A26" s="59"/>
      <c r="B26" s="60"/>
      <c r="C26" s="60" t="s">
        <v>22</v>
      </c>
      <c r="D26" s="284"/>
      <c r="E26" s="285"/>
      <c r="F26" s="53"/>
      <c r="G26" s="57"/>
      <c r="H26" s="58"/>
      <c r="I26" s="58"/>
    </row>
    <row r="27" spans="1:10" s="24" customFormat="1" ht="14.25" customHeight="1" x14ac:dyDescent="0.25">
      <c r="A27" s="289"/>
      <c r="B27" s="290"/>
      <c r="C27" s="60" t="s">
        <v>23</v>
      </c>
      <c r="D27" s="284"/>
      <c r="E27" s="285"/>
      <c r="F27" s="53"/>
      <c r="G27" s="57"/>
      <c r="H27" s="58"/>
      <c r="I27" s="58"/>
    </row>
    <row r="28" spans="1:10" s="24" customFormat="1" ht="14.25" customHeight="1" x14ac:dyDescent="0.25">
      <c r="A28" s="289"/>
      <c r="B28" s="290"/>
      <c r="C28" s="60" t="s">
        <v>24</v>
      </c>
      <c r="D28" s="286"/>
      <c r="E28" s="285"/>
      <c r="F28" s="53"/>
      <c r="G28" s="57"/>
      <c r="H28" s="58"/>
      <c r="I28" s="58"/>
    </row>
    <row r="29" spans="1:10" s="24" customFormat="1" ht="13.5" customHeight="1" x14ac:dyDescent="0.25">
      <c r="A29" s="61"/>
      <c r="B29" s="60"/>
      <c r="C29" s="53"/>
      <c r="D29" s="53"/>
      <c r="E29" s="53"/>
      <c r="F29" s="53"/>
      <c r="G29" s="53"/>
      <c r="H29" s="57"/>
      <c r="I29" s="58"/>
      <c r="J29" s="58"/>
    </row>
    <row r="30" spans="1:10" s="24" customFormat="1" ht="13.5" customHeight="1" x14ac:dyDescent="0.25">
      <c r="A30" s="61"/>
      <c r="B30" s="60"/>
      <c r="C30" s="41"/>
      <c r="D30" s="62" t="s">
        <v>7</v>
      </c>
      <c r="E30" s="63" t="s">
        <v>8</v>
      </c>
      <c r="F30" s="53"/>
      <c r="G30" s="53"/>
      <c r="H30" s="57"/>
      <c r="I30" s="58"/>
      <c r="J30" s="58"/>
    </row>
    <row r="31" spans="1:10" s="24" customFormat="1" ht="13.5" customHeight="1" x14ac:dyDescent="0.25">
      <c r="A31" s="61"/>
      <c r="B31" s="60"/>
      <c r="C31" s="64" t="s">
        <v>25</v>
      </c>
      <c r="D31" s="65" t="str">
        <f>IF(ISBLANK('Progress Report #1'!D98),"",'Progress Report #1'!D98)</f>
        <v/>
      </c>
      <c r="E31" s="65" t="str">
        <f>IF(ISBLANK('Progress Report #2'!D102),"",'Progress Report #2'!D102)</f>
        <v/>
      </c>
      <c r="F31" s="53"/>
      <c r="G31" s="53"/>
      <c r="H31" s="57"/>
      <c r="I31" s="58"/>
      <c r="J31" s="58"/>
    </row>
    <row r="32" spans="1:10" s="24" customFormat="1" ht="13.5" customHeight="1" x14ac:dyDescent="0.25">
      <c r="A32" s="61"/>
      <c r="B32" s="60"/>
      <c r="C32" s="41" t="s">
        <v>26</v>
      </c>
      <c r="D32" s="66" t="str">
        <f>IF(ISBLANK('Progress Report #1'!D97),"",'Progress Report #1'!D97)</f>
        <v/>
      </c>
      <c r="E32" s="66" t="str">
        <f>IF(ISBLANK('Progress Report #2'!D101),"",'Progress Report #2'!D101)</f>
        <v/>
      </c>
      <c r="F32" s="53"/>
      <c r="G32" s="53"/>
      <c r="H32" s="57"/>
      <c r="I32" s="58"/>
      <c r="J32" s="58"/>
    </row>
    <row r="33" spans="1:10" s="24" customFormat="1" ht="14.25" customHeight="1" x14ac:dyDescent="0.25">
      <c r="A33" s="289"/>
      <c r="B33" s="290"/>
      <c r="C33" s="53"/>
      <c r="D33" s="53"/>
      <c r="E33" s="53"/>
      <c r="F33" s="53"/>
      <c r="G33" s="53"/>
      <c r="H33" s="57"/>
      <c r="I33" s="58"/>
      <c r="J33" s="58"/>
    </row>
    <row r="34" spans="1:10" s="24" customFormat="1" ht="14.25" customHeight="1" x14ac:dyDescent="0.25">
      <c r="A34" s="59"/>
      <c r="B34" s="60"/>
      <c r="C34" s="53"/>
      <c r="D34" s="53"/>
      <c r="E34" s="53"/>
      <c r="F34" s="53"/>
      <c r="G34" s="53"/>
      <c r="H34" s="57"/>
      <c r="I34" s="58"/>
      <c r="J34" s="58"/>
    </row>
    <row r="35" spans="1:10" s="24" customFormat="1" ht="14.25" hidden="1" customHeight="1" x14ac:dyDescent="0.25">
      <c r="A35" s="287"/>
      <c r="B35" s="288"/>
      <c r="C35" s="69"/>
      <c r="D35" s="69"/>
      <c r="E35" s="69"/>
      <c r="F35" s="69"/>
      <c r="G35" s="69"/>
      <c r="H35" s="58"/>
      <c r="I35" s="58"/>
      <c r="J35" s="58"/>
    </row>
    <row r="36" spans="1:10" s="24" customFormat="1" ht="14.25" hidden="1" customHeight="1" x14ac:dyDescent="0.25">
      <c r="A36" s="287"/>
      <c r="B36" s="288"/>
      <c r="C36" s="70"/>
      <c r="D36" s="70"/>
      <c r="E36" s="70"/>
      <c r="F36" s="70"/>
      <c r="G36" s="70"/>
    </row>
    <row r="37" spans="1:10" s="24" customFormat="1" ht="14.25" hidden="1" customHeight="1" x14ac:dyDescent="0.25"/>
    <row r="38" spans="1:10" s="24" customFormat="1" ht="14.25" hidden="1" customHeight="1" x14ac:dyDescent="0.25">
      <c r="A38" s="287"/>
      <c r="B38" s="288"/>
      <c r="C38" s="68"/>
      <c r="D38" s="68"/>
      <c r="E38" s="68"/>
      <c r="F38" s="70"/>
      <c r="G38" s="70"/>
    </row>
    <row r="39" spans="1:10" s="24" customFormat="1" ht="14.25" hidden="1" customHeight="1" x14ac:dyDescent="0.25">
      <c r="A39" s="67"/>
      <c r="B39" s="68"/>
      <c r="C39" s="68"/>
      <c r="D39" s="68"/>
      <c r="E39" s="68"/>
      <c r="F39" s="70"/>
      <c r="G39" s="70"/>
    </row>
    <row r="40" spans="1:10" s="24" customFormat="1" ht="14.25" hidden="1" customHeight="1" x14ac:dyDescent="0.25">
      <c r="A40" s="287"/>
      <c r="B40" s="288"/>
      <c r="C40" s="68"/>
      <c r="D40" s="68"/>
      <c r="E40" s="68"/>
      <c r="F40" s="70"/>
      <c r="G40" s="70"/>
    </row>
    <row r="41" spans="1:10" ht="14.25" hidden="1" customHeight="1" x14ac:dyDescent="0.25">
      <c r="A41" s="287"/>
      <c r="B41" s="288"/>
      <c r="C41" s="68"/>
      <c r="D41" s="68"/>
      <c r="E41" s="68"/>
      <c r="F41" s="70"/>
      <c r="G41" s="70"/>
    </row>
    <row r="42" spans="1:10" ht="2.25" hidden="1" customHeight="1" x14ac:dyDescent="0.25"/>
  </sheetData>
  <sheetProtection algorithmName="SHA-512" hashValue="sABjz+MNpQAbtnXeg5R+J24XF0sWQLYWh9pRoQCRxTGocWGD5Dbpgos2WDGo9GsAsLlN3wfRxdbhA0lxxK+8zg==" saltValue="kmn3SHegfcIXwdQ9hNG6Tg==" spinCount="100000" sheet="1" selectLockedCells="1"/>
  <mergeCells count="22">
    <mergeCell ref="A40:B40"/>
    <mergeCell ref="A41:B41"/>
    <mergeCell ref="A33:B33"/>
    <mergeCell ref="B1:C1"/>
    <mergeCell ref="A2:H2"/>
    <mergeCell ref="C4:G4"/>
    <mergeCell ref="C5:G5"/>
    <mergeCell ref="B8:C8"/>
    <mergeCell ref="E8:H8"/>
    <mergeCell ref="C10:C11"/>
    <mergeCell ref="D22:E23"/>
    <mergeCell ref="A25:B25"/>
    <mergeCell ref="A27:B27"/>
    <mergeCell ref="A28:B28"/>
    <mergeCell ref="D24:E24"/>
    <mergeCell ref="A38:B38"/>
    <mergeCell ref="D25:E25"/>
    <mergeCell ref="D27:E27"/>
    <mergeCell ref="D28:E28"/>
    <mergeCell ref="A35:B35"/>
    <mergeCell ref="A36:B36"/>
    <mergeCell ref="D26:E26"/>
  </mergeCells>
  <pageMargins left="0.25" right="0.25" top="0.75" bottom="0.75" header="0.3" footer="0.3"/>
  <pageSetup paperSize="9" scale="8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9E627-88B4-43F9-B279-31FA1EBD9201}">
  <sheetPr codeName="Sheet2">
    <tabColor theme="6"/>
    <pageSetUpPr fitToPage="1"/>
  </sheetPr>
  <dimension ref="A1:XFC341"/>
  <sheetViews>
    <sheetView topLeftCell="A7" zoomScale="80" zoomScaleNormal="80" workbookViewId="0">
      <selection activeCell="J11" sqref="J11"/>
    </sheetView>
  </sheetViews>
  <sheetFormatPr defaultColWidth="0" defaultRowHeight="12.75" customHeight="1" zeroHeight="1" x14ac:dyDescent="0.25"/>
  <cols>
    <col min="1" max="1" width="4.42578125" style="194" customWidth="1"/>
    <col min="2" max="2" width="32.28515625" style="74" customWidth="1"/>
    <col min="3" max="3" width="25.140625" style="74" customWidth="1"/>
    <col min="4" max="6" width="15.7109375" style="74" customWidth="1"/>
    <col min="7" max="10" width="15.7109375" style="73" customWidth="1"/>
    <col min="11" max="11" width="3.42578125" style="73" customWidth="1"/>
    <col min="12" max="21" width="9.140625" style="73" customWidth="1"/>
    <col min="22" max="22" width="11.28515625" style="73" customWidth="1"/>
    <col min="23" max="28" width="0" style="74" hidden="1" customWidth="1"/>
    <col min="29" max="16383" width="9.140625" style="74" hidden="1"/>
    <col min="16384" max="16384" width="8.140625" style="74" hidden="1" customWidth="1"/>
  </cols>
  <sheetData>
    <row r="1" spans="1:28" ht="25.5" customHeight="1" x14ac:dyDescent="0.35">
      <c r="A1" s="72" t="s">
        <v>27</v>
      </c>
      <c r="B1" s="72"/>
      <c r="C1" s="72"/>
      <c r="D1" s="72"/>
      <c r="E1" s="72"/>
      <c r="F1" s="72"/>
      <c r="G1" s="72"/>
      <c r="H1" s="72"/>
      <c r="I1" s="72"/>
      <c r="J1" s="72"/>
      <c r="K1" s="72"/>
      <c r="L1" s="72"/>
      <c r="M1" s="72"/>
      <c r="N1" s="72"/>
      <c r="O1" s="72"/>
      <c r="P1" s="72"/>
      <c r="Q1" s="72"/>
      <c r="R1" s="72"/>
      <c r="S1" s="72"/>
      <c r="T1" s="72"/>
      <c r="U1" s="72"/>
      <c r="V1" s="72"/>
      <c r="W1" s="73"/>
      <c r="X1" s="73"/>
      <c r="Y1" s="73"/>
      <c r="Z1" s="73"/>
      <c r="AA1" s="73"/>
      <c r="AB1" s="73"/>
    </row>
    <row r="2" spans="1:28" s="77" customFormat="1" ht="28.5" customHeight="1" x14ac:dyDescent="0.25">
      <c r="A2" s="75"/>
      <c r="B2" s="76" t="s">
        <v>28</v>
      </c>
      <c r="C2" s="76"/>
      <c r="D2" s="76"/>
      <c r="E2" s="76"/>
      <c r="F2" s="76"/>
      <c r="G2" s="76"/>
      <c r="H2" s="76"/>
      <c r="I2" s="76"/>
      <c r="J2" s="76"/>
      <c r="K2" s="76"/>
      <c r="L2" s="76"/>
      <c r="M2" s="76"/>
      <c r="N2" s="76"/>
      <c r="O2" s="76"/>
      <c r="P2" s="76"/>
      <c r="Q2" s="76"/>
      <c r="R2" s="76"/>
      <c r="S2" s="76"/>
      <c r="T2" s="76"/>
      <c r="U2" s="76"/>
      <c r="V2" s="76"/>
      <c r="W2" s="3"/>
      <c r="X2" s="3"/>
      <c r="Y2" s="3"/>
      <c r="Z2" s="3"/>
      <c r="AA2" s="3"/>
      <c r="AB2" s="3"/>
    </row>
    <row r="3" spans="1:28" s="83" customFormat="1" ht="27" customHeight="1" x14ac:dyDescent="0.25">
      <c r="A3" s="78" t="s">
        <v>29</v>
      </c>
      <c r="B3" s="78"/>
      <c r="C3" s="78"/>
      <c r="D3" s="78"/>
      <c r="E3" s="78"/>
      <c r="F3" s="78"/>
      <c r="G3" s="79" t="s">
        <v>30</v>
      </c>
      <c r="H3" s="79"/>
      <c r="I3" s="80">
        <f>'Organisation Summary'!$D$8</f>
        <v>0</v>
      </c>
      <c r="J3" s="81"/>
      <c r="K3" s="81"/>
      <c r="L3" s="81"/>
      <c r="M3" s="81"/>
      <c r="N3" s="81"/>
      <c r="O3" s="81"/>
      <c r="P3" s="81"/>
      <c r="Q3" s="81"/>
      <c r="R3" s="81"/>
      <c r="S3" s="81"/>
      <c r="T3" s="81"/>
      <c r="U3" s="81"/>
      <c r="V3" s="81"/>
      <c r="W3" s="82"/>
      <c r="X3" s="82"/>
      <c r="Y3" s="82"/>
      <c r="Z3" s="82"/>
      <c r="AA3" s="82"/>
      <c r="AB3" s="82"/>
    </row>
    <row r="4" spans="1:28" ht="15" x14ac:dyDescent="0.25">
      <c r="A4" s="10"/>
      <c r="B4" s="10"/>
      <c r="C4" s="10"/>
      <c r="D4" s="10"/>
      <c r="E4" s="10"/>
      <c r="F4" s="10"/>
      <c r="G4" s="10"/>
      <c r="H4" s="10"/>
      <c r="I4" s="84"/>
      <c r="J4" s="84"/>
      <c r="K4" s="5"/>
      <c r="W4" s="73"/>
      <c r="X4" s="73"/>
      <c r="Y4" s="73"/>
      <c r="Z4" s="73"/>
      <c r="AA4" s="73"/>
      <c r="AB4" s="73"/>
    </row>
    <row r="5" spans="1:28" ht="25.5" x14ac:dyDescent="0.25">
      <c r="A5" s="85"/>
      <c r="B5" s="420" t="s">
        <v>31</v>
      </c>
      <c r="C5" s="420"/>
      <c r="D5" s="386" t="s">
        <v>32</v>
      </c>
      <c r="E5" s="386"/>
      <c r="F5" s="386"/>
      <c r="G5" s="85" t="s">
        <v>33</v>
      </c>
      <c r="H5" s="87" t="s">
        <v>34</v>
      </c>
      <c r="I5" s="87" t="s">
        <v>35</v>
      </c>
      <c r="J5" s="87" t="s">
        <v>36</v>
      </c>
      <c r="K5" s="88"/>
      <c r="L5" s="89"/>
      <c r="M5" s="7"/>
      <c r="N5" s="7"/>
      <c r="W5" s="73"/>
      <c r="X5" s="73"/>
      <c r="Y5" s="73"/>
      <c r="Z5" s="73"/>
      <c r="AA5" s="73"/>
      <c r="AB5" s="73"/>
    </row>
    <row r="6" spans="1:28" ht="25.5" customHeight="1" x14ac:dyDescent="0.25">
      <c r="A6" s="20">
        <v>1</v>
      </c>
      <c r="B6" s="414" t="s">
        <v>41</v>
      </c>
      <c r="C6" s="415"/>
      <c r="D6" s="421"/>
      <c r="E6" s="422"/>
      <c r="F6" s="423"/>
      <c r="G6" s="90"/>
      <c r="H6" s="91">
        <v>0</v>
      </c>
      <c r="I6" s="91">
        <v>0</v>
      </c>
      <c r="J6" s="92">
        <f>SUM(G6*H6+I6)</f>
        <v>0</v>
      </c>
      <c r="K6" s="5"/>
      <c r="L6" s="424"/>
      <c r="M6" s="424"/>
      <c r="N6" s="424"/>
      <c r="W6" s="73"/>
      <c r="X6" s="73"/>
      <c r="Y6" s="73"/>
      <c r="Z6" s="73"/>
      <c r="AA6" s="73"/>
      <c r="AB6" s="73"/>
    </row>
    <row r="7" spans="1:28" ht="25.5" customHeight="1" x14ac:dyDescent="0.25">
      <c r="A7" s="20">
        <v>2</v>
      </c>
      <c r="B7" s="414" t="s">
        <v>41</v>
      </c>
      <c r="C7" s="415"/>
      <c r="D7" s="421"/>
      <c r="E7" s="422"/>
      <c r="F7" s="423"/>
      <c r="G7" s="90"/>
      <c r="H7" s="91">
        <v>0</v>
      </c>
      <c r="I7" s="91">
        <v>0</v>
      </c>
      <c r="J7" s="92">
        <f>SUM(G7*H7+I7)</f>
        <v>0</v>
      </c>
      <c r="K7" s="5"/>
      <c r="L7" s="424"/>
      <c r="M7" s="424"/>
      <c r="N7" s="424"/>
      <c r="W7" s="73"/>
      <c r="X7" s="73"/>
      <c r="Y7" s="73"/>
      <c r="Z7" s="73"/>
      <c r="AA7" s="73"/>
      <c r="AB7" s="73"/>
    </row>
    <row r="8" spans="1:28" ht="25.5" customHeight="1" x14ac:dyDescent="0.25">
      <c r="A8" s="20">
        <v>3</v>
      </c>
      <c r="B8" s="414" t="s">
        <v>41</v>
      </c>
      <c r="C8" s="415"/>
      <c r="D8" s="421"/>
      <c r="E8" s="422"/>
      <c r="F8" s="423"/>
      <c r="G8" s="90"/>
      <c r="H8" s="91">
        <v>0</v>
      </c>
      <c r="I8" s="91">
        <v>0</v>
      </c>
      <c r="J8" s="92">
        <f t="shared" ref="J8:J10" si="0">SUM(G8*H8+I8)</f>
        <v>0</v>
      </c>
      <c r="K8" s="5"/>
      <c r="L8" s="424"/>
      <c r="M8" s="424"/>
      <c r="N8" s="424"/>
      <c r="W8" s="73"/>
      <c r="X8" s="73"/>
      <c r="Y8" s="73"/>
      <c r="Z8" s="73"/>
      <c r="AA8" s="73"/>
      <c r="AB8" s="73"/>
    </row>
    <row r="9" spans="1:28" ht="25.5" customHeight="1" x14ac:dyDescent="0.25">
      <c r="A9" s="20">
        <v>4</v>
      </c>
      <c r="B9" s="414" t="s">
        <v>41</v>
      </c>
      <c r="C9" s="415"/>
      <c r="D9" s="421"/>
      <c r="E9" s="422"/>
      <c r="F9" s="423"/>
      <c r="G9" s="90"/>
      <c r="H9" s="91">
        <v>0</v>
      </c>
      <c r="I9" s="91">
        <v>0</v>
      </c>
      <c r="J9" s="92">
        <f t="shared" si="0"/>
        <v>0</v>
      </c>
      <c r="K9" s="5"/>
      <c r="L9" s="425"/>
      <c r="M9" s="425"/>
      <c r="N9" s="425"/>
      <c r="O9" s="425"/>
      <c r="P9" s="425"/>
      <c r="Q9" s="425"/>
      <c r="W9" s="73"/>
      <c r="X9" s="73"/>
      <c r="Y9" s="73"/>
      <c r="Z9" s="73"/>
      <c r="AA9" s="73"/>
      <c r="AB9" s="73"/>
    </row>
    <row r="10" spans="1:28" ht="25.5" customHeight="1" x14ac:dyDescent="0.25">
      <c r="A10" s="20">
        <v>5</v>
      </c>
      <c r="B10" s="414" t="s">
        <v>41</v>
      </c>
      <c r="C10" s="415"/>
      <c r="D10" s="421"/>
      <c r="E10" s="422"/>
      <c r="F10" s="423"/>
      <c r="G10" s="90"/>
      <c r="H10" s="91">
        <v>0</v>
      </c>
      <c r="I10" s="91">
        <v>0</v>
      </c>
      <c r="J10" s="92">
        <f t="shared" si="0"/>
        <v>0</v>
      </c>
      <c r="K10" s="5"/>
      <c r="L10" s="425"/>
      <c r="M10" s="425"/>
      <c r="N10" s="425"/>
      <c r="O10" s="425"/>
      <c r="P10" s="425"/>
      <c r="Q10" s="425"/>
      <c r="W10" s="73"/>
      <c r="X10" s="73"/>
      <c r="Y10" s="73"/>
      <c r="Z10" s="73"/>
      <c r="AA10" s="73"/>
      <c r="AB10" s="73"/>
    </row>
    <row r="11" spans="1:28" ht="15" customHeight="1" x14ac:dyDescent="0.25">
      <c r="A11" s="10"/>
      <c r="B11" s="10"/>
      <c r="C11" s="10"/>
      <c r="D11" s="10"/>
      <c r="E11" s="10"/>
      <c r="F11" s="84"/>
      <c r="G11" s="84"/>
      <c r="H11" s="84"/>
      <c r="I11" s="10"/>
      <c r="J11" s="10"/>
      <c r="K11" s="10"/>
      <c r="L11" s="425"/>
      <c r="M11" s="425"/>
      <c r="N11" s="425"/>
      <c r="O11" s="425"/>
      <c r="P11" s="425"/>
      <c r="Q11" s="425"/>
      <c r="W11" s="73"/>
      <c r="X11" s="73"/>
      <c r="Y11" s="73"/>
      <c r="Z11" s="73"/>
      <c r="AA11" s="73"/>
      <c r="AB11" s="73"/>
    </row>
    <row r="12" spans="1:28" ht="15" customHeight="1" x14ac:dyDescent="0.25">
      <c r="A12" s="10"/>
      <c r="B12" s="10"/>
      <c r="C12" s="10"/>
      <c r="D12" s="10"/>
      <c r="E12" s="10"/>
      <c r="F12" s="84"/>
      <c r="G12" s="84"/>
      <c r="H12" s="84"/>
      <c r="I12" s="10"/>
      <c r="J12" s="10"/>
      <c r="K12" s="10"/>
      <c r="L12" s="425"/>
      <c r="M12" s="425"/>
      <c r="N12" s="425"/>
      <c r="O12" s="425"/>
      <c r="P12" s="425"/>
      <c r="Q12" s="425"/>
      <c r="W12" s="73"/>
      <c r="X12" s="73"/>
      <c r="Y12" s="73"/>
      <c r="Z12" s="73"/>
      <c r="AA12" s="73"/>
      <c r="AB12" s="73"/>
    </row>
    <row r="13" spans="1:28" ht="27" customHeight="1" x14ac:dyDescent="0.25">
      <c r="A13" s="94"/>
      <c r="B13" s="426" t="s">
        <v>42</v>
      </c>
      <c r="C13" s="426"/>
      <c r="D13" s="426"/>
      <c r="E13" s="426"/>
      <c r="F13" s="426"/>
      <c r="G13" s="406">
        <f>J6+J7+J8+J9+J10+I19+I20</f>
        <v>0</v>
      </c>
      <c r="H13" s="407"/>
      <c r="I13" s="94"/>
      <c r="J13" s="10"/>
      <c r="K13" s="10"/>
      <c r="L13" s="425"/>
      <c r="M13" s="425"/>
      <c r="N13" s="425"/>
      <c r="O13" s="425"/>
      <c r="P13" s="425"/>
      <c r="Q13" s="425"/>
      <c r="W13" s="73"/>
      <c r="X13" s="73"/>
      <c r="Y13" s="73"/>
      <c r="Z13" s="73"/>
      <c r="AA13" s="73"/>
      <c r="AB13" s="73"/>
    </row>
    <row r="14" spans="1:28" ht="29.25" customHeight="1" x14ac:dyDescent="0.25">
      <c r="A14" s="10"/>
      <c r="B14" s="94" t="s">
        <v>43</v>
      </c>
      <c r="C14" s="10"/>
      <c r="D14" s="10"/>
      <c r="E14" s="10"/>
      <c r="F14" s="84"/>
      <c r="G14" s="84"/>
      <c r="H14" s="84"/>
      <c r="I14" s="10"/>
      <c r="J14" s="10"/>
      <c r="K14" s="10"/>
      <c r="L14" s="425"/>
      <c r="M14" s="425"/>
      <c r="N14" s="425"/>
      <c r="O14" s="425"/>
      <c r="P14" s="425"/>
      <c r="Q14" s="425"/>
      <c r="W14" s="73"/>
      <c r="X14" s="73"/>
      <c r="Y14" s="73"/>
      <c r="Z14" s="73"/>
      <c r="AA14" s="73"/>
      <c r="AB14" s="73"/>
    </row>
    <row r="15" spans="1:28" ht="83.25" customHeight="1" x14ac:dyDescent="0.25">
      <c r="A15" s="10"/>
      <c r="B15" s="427"/>
      <c r="C15" s="428"/>
      <c r="D15" s="428"/>
      <c r="E15" s="428"/>
      <c r="F15" s="428"/>
      <c r="G15" s="428"/>
      <c r="H15" s="428"/>
      <c r="I15" s="428"/>
      <c r="J15" s="429"/>
      <c r="K15" s="10"/>
      <c r="L15" s="95"/>
      <c r="M15" s="95"/>
      <c r="N15" s="95"/>
      <c r="O15" s="95"/>
      <c r="P15" s="95"/>
      <c r="W15" s="73"/>
      <c r="X15" s="73"/>
      <c r="Y15" s="73"/>
      <c r="Z15" s="73"/>
      <c r="AA15" s="73"/>
      <c r="AB15" s="73"/>
    </row>
    <row r="16" spans="1:28" x14ac:dyDescent="0.25">
      <c r="A16" s="10"/>
      <c r="B16" s="10"/>
      <c r="C16" s="10"/>
      <c r="D16" s="10"/>
      <c r="E16" s="10"/>
      <c r="F16" s="84"/>
      <c r="G16" s="84"/>
      <c r="H16" s="84"/>
      <c r="I16" s="10"/>
      <c r="J16" s="10"/>
      <c r="K16" s="10"/>
      <c r="L16" s="95"/>
      <c r="M16" s="95"/>
      <c r="N16" s="95"/>
      <c r="O16" s="95"/>
      <c r="P16" s="95"/>
      <c r="W16" s="73"/>
      <c r="X16" s="73"/>
      <c r="Y16" s="73"/>
      <c r="Z16" s="73"/>
      <c r="AA16" s="73"/>
      <c r="AB16" s="73"/>
    </row>
    <row r="17" spans="1:28" ht="18" customHeight="1" x14ac:dyDescent="0.2">
      <c r="A17" s="20"/>
      <c r="B17" s="342" t="s">
        <v>44</v>
      </c>
      <c r="C17" s="342"/>
      <c r="D17" s="342"/>
      <c r="E17" s="342"/>
      <c r="F17" s="342"/>
      <c r="G17" s="20"/>
      <c r="H17" s="20"/>
      <c r="I17" s="20"/>
      <c r="J17" s="20"/>
      <c r="K17" s="5"/>
      <c r="L17" s="93"/>
      <c r="M17" s="93"/>
      <c r="N17" s="93"/>
      <c r="O17" s="93"/>
      <c r="P17" s="93"/>
      <c r="Q17" s="93"/>
      <c r="W17" s="73"/>
      <c r="X17" s="73"/>
      <c r="Y17" s="73"/>
      <c r="Z17" s="73"/>
      <c r="AA17" s="73"/>
      <c r="AB17" s="73"/>
    </row>
    <row r="18" spans="1:28" ht="25.5" customHeight="1" x14ac:dyDescent="0.2">
      <c r="A18" s="20"/>
      <c r="B18" s="344" t="s">
        <v>45</v>
      </c>
      <c r="C18" s="344"/>
      <c r="D18" s="345" t="s">
        <v>46</v>
      </c>
      <c r="E18" s="345"/>
      <c r="F18" s="345" t="s">
        <v>47</v>
      </c>
      <c r="G18" s="345"/>
      <c r="H18" s="345"/>
      <c r="I18" s="345" t="s">
        <v>36</v>
      </c>
      <c r="J18" s="345"/>
      <c r="K18" s="20"/>
      <c r="L18" s="93"/>
      <c r="M18" s="93"/>
      <c r="N18" s="93"/>
      <c r="O18" s="93"/>
      <c r="P18" s="93"/>
      <c r="Q18" s="93"/>
      <c r="W18" s="73"/>
      <c r="X18" s="73"/>
      <c r="Y18" s="73"/>
      <c r="Z18" s="73"/>
      <c r="AA18" s="73"/>
      <c r="AB18" s="73"/>
    </row>
    <row r="19" spans="1:28" ht="25.5" customHeight="1" x14ac:dyDescent="0.2">
      <c r="A19" s="20"/>
      <c r="B19" s="376"/>
      <c r="C19" s="377"/>
      <c r="D19" s="335"/>
      <c r="E19" s="336"/>
      <c r="F19" s="337"/>
      <c r="G19" s="338"/>
      <c r="H19" s="339"/>
      <c r="I19" s="378"/>
      <c r="J19" s="379"/>
      <c r="K19" s="5"/>
      <c r="L19" s="93"/>
      <c r="M19" s="93"/>
      <c r="N19" s="93"/>
      <c r="O19" s="93"/>
      <c r="P19" s="93"/>
      <c r="Q19" s="93"/>
      <c r="W19" s="73"/>
      <c r="X19" s="73"/>
      <c r="Y19" s="73"/>
      <c r="Z19" s="73"/>
      <c r="AA19" s="73"/>
      <c r="AB19" s="73"/>
    </row>
    <row r="20" spans="1:28" ht="25.5" customHeight="1" x14ac:dyDescent="0.2">
      <c r="A20" s="20"/>
      <c r="B20" s="376"/>
      <c r="C20" s="377"/>
      <c r="D20" s="335"/>
      <c r="E20" s="336"/>
      <c r="F20" s="337"/>
      <c r="G20" s="338"/>
      <c r="H20" s="339"/>
      <c r="I20" s="378"/>
      <c r="J20" s="379"/>
      <c r="K20" s="5"/>
      <c r="L20" s="93"/>
      <c r="M20" s="93"/>
      <c r="N20" s="93"/>
      <c r="O20" s="93"/>
      <c r="P20" s="93"/>
      <c r="Q20" s="93"/>
      <c r="W20" s="73"/>
      <c r="X20" s="73"/>
      <c r="Y20" s="73"/>
      <c r="Z20" s="73"/>
      <c r="AA20" s="73"/>
      <c r="AB20" s="73"/>
    </row>
    <row r="21" spans="1:28" x14ac:dyDescent="0.25">
      <c r="A21" s="10"/>
      <c r="B21" s="10"/>
      <c r="C21" s="10"/>
      <c r="D21" s="10"/>
      <c r="E21" s="10"/>
      <c r="F21" s="84"/>
      <c r="G21" s="84"/>
      <c r="H21" s="84"/>
      <c r="I21" s="10"/>
      <c r="J21" s="10"/>
      <c r="K21" s="10"/>
      <c r="L21" s="95"/>
      <c r="M21" s="95"/>
      <c r="N21" s="95"/>
      <c r="O21" s="95"/>
      <c r="P21" s="95"/>
      <c r="W21" s="73"/>
      <c r="X21" s="73"/>
      <c r="Y21" s="73"/>
      <c r="Z21" s="73"/>
      <c r="AA21" s="73"/>
      <c r="AB21" s="73"/>
    </row>
    <row r="22" spans="1:28" x14ac:dyDescent="0.25">
      <c r="A22" s="97"/>
      <c r="B22" s="73"/>
      <c r="C22" s="73"/>
      <c r="D22" s="73"/>
      <c r="E22" s="73"/>
      <c r="F22" s="73"/>
      <c r="W22" s="73"/>
      <c r="X22" s="73"/>
      <c r="Y22" s="73"/>
      <c r="Z22" s="73"/>
      <c r="AA22" s="73"/>
      <c r="AB22" s="73"/>
    </row>
    <row r="23" spans="1:28" x14ac:dyDescent="0.25">
      <c r="A23" s="97"/>
      <c r="B23" s="73"/>
      <c r="C23" s="73"/>
      <c r="D23" s="73"/>
      <c r="E23" s="73"/>
      <c r="F23" s="73"/>
      <c r="W23" s="73"/>
      <c r="X23" s="73"/>
      <c r="Y23" s="73"/>
      <c r="Z23" s="73"/>
      <c r="AA23" s="73"/>
      <c r="AB23" s="73"/>
    </row>
    <row r="24" spans="1:28" s="83" customFormat="1" ht="27.75" customHeight="1" x14ac:dyDescent="0.25">
      <c r="A24" s="78" t="s">
        <v>48</v>
      </c>
      <c r="B24" s="78"/>
      <c r="C24" s="78"/>
      <c r="D24" s="78"/>
      <c r="E24" s="78"/>
      <c r="F24" s="78"/>
      <c r="G24" s="79" t="s">
        <v>30</v>
      </c>
      <c r="H24" s="79"/>
      <c r="I24" s="80">
        <f>'Organisation Summary'!$D$8</f>
        <v>0</v>
      </c>
      <c r="J24" s="81"/>
      <c r="K24" s="81"/>
      <c r="L24" s="81"/>
      <c r="M24" s="81"/>
      <c r="N24" s="81"/>
      <c r="O24" s="81"/>
      <c r="P24" s="81"/>
      <c r="Q24" s="81"/>
      <c r="R24" s="81"/>
      <c r="S24" s="81"/>
      <c r="T24" s="81"/>
      <c r="U24" s="81"/>
      <c r="V24" s="81"/>
      <c r="W24" s="82"/>
      <c r="X24" s="82"/>
      <c r="Y24" s="82"/>
      <c r="Z24" s="82"/>
      <c r="AA24" s="82"/>
      <c r="AB24" s="82"/>
    </row>
    <row r="25" spans="1:28" ht="15" customHeight="1" x14ac:dyDescent="0.25">
      <c r="A25" s="5"/>
      <c r="B25" s="98"/>
      <c r="C25" s="98"/>
      <c r="D25" s="98"/>
      <c r="E25" s="99"/>
      <c r="F25" s="100"/>
      <c r="G25" s="5"/>
      <c r="H25" s="5"/>
      <c r="I25" s="10"/>
      <c r="J25" s="10"/>
      <c r="K25" s="10"/>
      <c r="W25" s="73"/>
      <c r="X25" s="73"/>
      <c r="Y25" s="73"/>
      <c r="Z25" s="73"/>
      <c r="AA25" s="73"/>
      <c r="AB25" s="73"/>
    </row>
    <row r="26" spans="1:28" ht="15" customHeight="1" x14ac:dyDescent="0.25">
      <c r="A26" s="5"/>
      <c r="B26" s="101" t="s">
        <v>49</v>
      </c>
      <c r="C26" s="98"/>
      <c r="D26" s="98"/>
      <c r="E26" s="99"/>
      <c r="F26" s="100"/>
      <c r="G26" s="5"/>
      <c r="H26" s="5"/>
      <c r="I26" s="10"/>
      <c r="J26" s="10"/>
      <c r="K26" s="10"/>
      <c r="W26" s="73"/>
      <c r="X26" s="73"/>
      <c r="Y26" s="73"/>
      <c r="Z26" s="73"/>
      <c r="AA26" s="73"/>
      <c r="AB26" s="73"/>
    </row>
    <row r="27" spans="1:28" ht="30" x14ac:dyDescent="0.25">
      <c r="A27" s="5"/>
      <c r="B27" s="413" t="s">
        <v>50</v>
      </c>
      <c r="C27" s="413"/>
      <c r="D27" s="102" t="s">
        <v>51</v>
      </c>
      <c r="E27" s="103" t="s">
        <v>52</v>
      </c>
      <c r="F27" s="104" t="s">
        <v>36</v>
      </c>
      <c r="G27" s="413" t="s">
        <v>53</v>
      </c>
      <c r="H27" s="413"/>
      <c r="I27" s="413"/>
      <c r="J27" s="413"/>
      <c r="K27" s="10"/>
      <c r="W27" s="73"/>
      <c r="X27" s="73"/>
      <c r="Y27" s="73"/>
      <c r="Z27" s="73"/>
      <c r="AA27" s="73"/>
      <c r="AB27" s="73"/>
    </row>
    <row r="28" spans="1:28" ht="18" customHeight="1" x14ac:dyDescent="0.25">
      <c r="A28" s="5"/>
      <c r="B28" s="403" t="s">
        <v>54</v>
      </c>
      <c r="C28" s="403"/>
      <c r="D28" s="105"/>
      <c r="E28" s="106"/>
      <c r="F28" s="92">
        <f t="shared" ref="F28:F51" si="1">SUM(D28*E28)</f>
        <v>0</v>
      </c>
      <c r="G28" s="397"/>
      <c r="H28" s="398"/>
      <c r="I28" s="398"/>
      <c r="J28" s="399"/>
      <c r="K28" s="10"/>
      <c r="W28" s="73"/>
      <c r="X28" s="73"/>
      <c r="Y28" s="73"/>
      <c r="Z28" s="73"/>
      <c r="AA28" s="73"/>
      <c r="AB28" s="73"/>
    </row>
    <row r="29" spans="1:28" ht="18" customHeight="1" x14ac:dyDescent="0.25">
      <c r="A29" s="5"/>
      <c r="B29" s="400" t="s">
        <v>55</v>
      </c>
      <c r="C29" s="285"/>
      <c r="D29" s="105"/>
      <c r="E29" s="106"/>
      <c r="F29" s="92">
        <f t="shared" si="1"/>
        <v>0</v>
      </c>
      <c r="G29" s="107"/>
      <c r="H29" s="108"/>
      <c r="I29" s="108"/>
      <c r="J29" s="109"/>
      <c r="K29" s="10"/>
      <c r="W29" s="73"/>
      <c r="X29" s="73"/>
      <c r="Y29" s="73"/>
      <c r="Z29" s="73"/>
      <c r="AA29" s="73"/>
      <c r="AB29" s="73"/>
    </row>
    <row r="30" spans="1:28" ht="18" customHeight="1" x14ac:dyDescent="0.25">
      <c r="A30" s="5"/>
      <c r="B30" s="400" t="s">
        <v>56</v>
      </c>
      <c r="C30" s="285"/>
      <c r="D30" s="105"/>
      <c r="E30" s="106"/>
      <c r="F30" s="92">
        <f t="shared" si="1"/>
        <v>0</v>
      </c>
      <c r="G30" s="107"/>
      <c r="H30" s="108"/>
      <c r="I30" s="108"/>
      <c r="J30" s="109"/>
      <c r="K30" s="10"/>
      <c r="W30" s="73"/>
      <c r="X30" s="73"/>
      <c r="Y30" s="73"/>
      <c r="Z30" s="73"/>
      <c r="AA30" s="73"/>
      <c r="AB30" s="73"/>
    </row>
    <row r="31" spans="1:28" ht="18" customHeight="1" x14ac:dyDescent="0.25">
      <c r="A31" s="5"/>
      <c r="B31" s="402" t="s">
        <v>57</v>
      </c>
      <c r="C31" s="402"/>
      <c r="D31" s="105"/>
      <c r="E31" s="106"/>
      <c r="F31" s="92">
        <f t="shared" si="1"/>
        <v>0</v>
      </c>
      <c r="G31" s="397"/>
      <c r="H31" s="398"/>
      <c r="I31" s="398"/>
      <c r="J31" s="399"/>
      <c r="K31" s="10"/>
      <c r="W31" s="73"/>
      <c r="X31" s="73"/>
      <c r="Y31" s="73"/>
      <c r="Z31" s="73"/>
      <c r="AA31" s="73"/>
      <c r="AB31" s="73"/>
    </row>
    <row r="32" spans="1:28" ht="18" customHeight="1" x14ac:dyDescent="0.25">
      <c r="A32" s="5"/>
      <c r="B32" s="402" t="s">
        <v>58</v>
      </c>
      <c r="C32" s="402"/>
      <c r="D32" s="105"/>
      <c r="E32" s="106"/>
      <c r="F32" s="92">
        <f t="shared" si="1"/>
        <v>0</v>
      </c>
      <c r="G32" s="397"/>
      <c r="H32" s="398"/>
      <c r="I32" s="398"/>
      <c r="J32" s="399"/>
      <c r="K32" s="10"/>
      <c r="W32" s="73"/>
      <c r="X32" s="73"/>
      <c r="Y32" s="73"/>
      <c r="Z32" s="73"/>
      <c r="AA32" s="73"/>
      <c r="AB32" s="73"/>
    </row>
    <row r="33" spans="1:28" ht="18" customHeight="1" x14ac:dyDescent="0.25">
      <c r="A33" s="5"/>
      <c r="B33" s="402" t="s">
        <v>59</v>
      </c>
      <c r="C33" s="402"/>
      <c r="D33" s="105"/>
      <c r="E33" s="106"/>
      <c r="F33" s="92">
        <f t="shared" si="1"/>
        <v>0</v>
      </c>
      <c r="G33" s="397"/>
      <c r="H33" s="398"/>
      <c r="I33" s="398"/>
      <c r="J33" s="399"/>
      <c r="K33" s="10"/>
      <c r="W33" s="73"/>
      <c r="X33" s="73"/>
      <c r="Y33" s="73"/>
      <c r="Z33" s="73"/>
      <c r="AA33" s="73"/>
      <c r="AB33" s="73"/>
    </row>
    <row r="34" spans="1:28" ht="18" customHeight="1" x14ac:dyDescent="0.25">
      <c r="A34" s="5"/>
      <c r="B34" s="402" t="s">
        <v>60</v>
      </c>
      <c r="C34" s="402"/>
      <c r="D34" s="105"/>
      <c r="E34" s="106"/>
      <c r="F34" s="92">
        <f t="shared" si="1"/>
        <v>0</v>
      </c>
      <c r="G34" s="397"/>
      <c r="H34" s="398"/>
      <c r="I34" s="398"/>
      <c r="J34" s="399"/>
      <c r="K34" s="10"/>
      <c r="W34" s="73"/>
      <c r="X34" s="73"/>
      <c r="Y34" s="73"/>
      <c r="Z34" s="73"/>
      <c r="AA34" s="73"/>
      <c r="AB34" s="73"/>
    </row>
    <row r="35" spans="1:28" ht="18" customHeight="1" x14ac:dyDescent="0.25">
      <c r="A35" s="5"/>
      <c r="B35" s="403" t="s">
        <v>61</v>
      </c>
      <c r="C35" s="403"/>
      <c r="D35" s="105"/>
      <c r="E35" s="106"/>
      <c r="F35" s="92">
        <f t="shared" si="1"/>
        <v>0</v>
      </c>
      <c r="G35" s="397"/>
      <c r="H35" s="398"/>
      <c r="I35" s="398"/>
      <c r="J35" s="399"/>
      <c r="K35" s="10"/>
      <c r="W35" s="73"/>
      <c r="X35" s="73"/>
      <c r="Y35" s="73"/>
      <c r="Z35" s="73"/>
      <c r="AA35" s="73"/>
      <c r="AB35" s="73"/>
    </row>
    <row r="36" spans="1:28" ht="18" customHeight="1" x14ac:dyDescent="0.25">
      <c r="A36" s="5"/>
      <c r="B36" s="403" t="s">
        <v>62</v>
      </c>
      <c r="C36" s="403"/>
      <c r="D36" s="105"/>
      <c r="E36" s="106"/>
      <c r="F36" s="92">
        <f t="shared" si="1"/>
        <v>0</v>
      </c>
      <c r="G36" s="397"/>
      <c r="H36" s="398"/>
      <c r="I36" s="398"/>
      <c r="J36" s="399"/>
      <c r="K36" s="10"/>
      <c r="W36" s="73"/>
      <c r="X36" s="73"/>
      <c r="Y36" s="73"/>
      <c r="Z36" s="73"/>
      <c r="AA36" s="73"/>
      <c r="AB36" s="73"/>
    </row>
    <row r="37" spans="1:28" ht="18" customHeight="1" x14ac:dyDescent="0.25">
      <c r="A37" s="5"/>
      <c r="B37" s="402" t="s">
        <v>63</v>
      </c>
      <c r="C37" s="402"/>
      <c r="D37" s="105"/>
      <c r="E37" s="106"/>
      <c r="F37" s="92">
        <f t="shared" si="1"/>
        <v>0</v>
      </c>
      <c r="G37" s="397"/>
      <c r="H37" s="398"/>
      <c r="I37" s="398"/>
      <c r="J37" s="399"/>
      <c r="K37" s="10"/>
      <c r="W37" s="73"/>
      <c r="X37" s="73"/>
      <c r="Y37" s="73"/>
      <c r="Z37" s="73"/>
      <c r="AA37" s="73"/>
      <c r="AB37" s="73"/>
    </row>
    <row r="38" spans="1:28" ht="18" customHeight="1" x14ac:dyDescent="0.25">
      <c r="A38" s="5"/>
      <c r="B38" s="402" t="s">
        <v>64</v>
      </c>
      <c r="C38" s="402"/>
      <c r="D38" s="105"/>
      <c r="E38" s="106"/>
      <c r="F38" s="92">
        <f t="shared" si="1"/>
        <v>0</v>
      </c>
      <c r="G38" s="397"/>
      <c r="H38" s="398"/>
      <c r="I38" s="398"/>
      <c r="J38" s="399"/>
      <c r="K38" s="10"/>
      <c r="W38" s="73"/>
      <c r="X38" s="73"/>
      <c r="Y38" s="73"/>
      <c r="Z38" s="73"/>
      <c r="AA38" s="73"/>
      <c r="AB38" s="73"/>
    </row>
    <row r="39" spans="1:28" ht="18" customHeight="1" x14ac:dyDescent="0.25">
      <c r="A39" s="5"/>
      <c r="B39" s="402" t="s">
        <v>65</v>
      </c>
      <c r="C39" s="402"/>
      <c r="D39" s="105"/>
      <c r="E39" s="106"/>
      <c r="F39" s="92">
        <f t="shared" si="1"/>
        <v>0</v>
      </c>
      <c r="G39" s="397"/>
      <c r="H39" s="398"/>
      <c r="I39" s="398"/>
      <c r="J39" s="399"/>
      <c r="K39" s="10"/>
      <c r="W39" s="73"/>
      <c r="X39" s="73"/>
      <c r="Y39" s="73"/>
      <c r="Z39" s="73"/>
      <c r="AA39" s="73"/>
      <c r="AB39" s="73"/>
    </row>
    <row r="40" spans="1:28" ht="18" customHeight="1" x14ac:dyDescent="0.25">
      <c r="A40" s="5"/>
      <c r="B40" s="402" t="s">
        <v>66</v>
      </c>
      <c r="C40" s="402"/>
      <c r="D40" s="105"/>
      <c r="E40" s="106"/>
      <c r="F40" s="92">
        <f t="shared" si="1"/>
        <v>0</v>
      </c>
      <c r="G40" s="397"/>
      <c r="H40" s="398"/>
      <c r="I40" s="398"/>
      <c r="J40" s="399"/>
      <c r="K40" s="10"/>
      <c r="W40" s="73"/>
      <c r="X40" s="73"/>
      <c r="Y40" s="73"/>
      <c r="Z40" s="73"/>
      <c r="AA40" s="73"/>
      <c r="AB40" s="73"/>
    </row>
    <row r="41" spans="1:28" ht="18" customHeight="1" x14ac:dyDescent="0.25">
      <c r="A41" s="5"/>
      <c r="B41" s="402" t="s">
        <v>67</v>
      </c>
      <c r="C41" s="402"/>
      <c r="D41" s="105"/>
      <c r="E41" s="106"/>
      <c r="F41" s="92">
        <f t="shared" si="1"/>
        <v>0</v>
      </c>
      <c r="G41" s="397"/>
      <c r="H41" s="398"/>
      <c r="I41" s="398"/>
      <c r="J41" s="399"/>
      <c r="K41" s="10"/>
      <c r="W41" s="73"/>
      <c r="X41" s="73"/>
      <c r="Y41" s="73"/>
      <c r="Z41" s="73"/>
      <c r="AA41" s="73"/>
      <c r="AB41" s="73"/>
    </row>
    <row r="42" spans="1:28" ht="18" customHeight="1" x14ac:dyDescent="0.25">
      <c r="A42" s="5"/>
      <c r="B42" s="402" t="s">
        <v>68</v>
      </c>
      <c r="C42" s="402"/>
      <c r="D42" s="105"/>
      <c r="E42" s="106"/>
      <c r="F42" s="92">
        <f t="shared" si="1"/>
        <v>0</v>
      </c>
      <c r="G42" s="397"/>
      <c r="H42" s="398"/>
      <c r="I42" s="398"/>
      <c r="J42" s="399"/>
      <c r="K42" s="10"/>
      <c r="W42" s="73"/>
      <c r="X42" s="73"/>
      <c r="Y42" s="73"/>
      <c r="Z42" s="73"/>
      <c r="AA42" s="73"/>
      <c r="AB42" s="73"/>
    </row>
    <row r="43" spans="1:28" ht="18" customHeight="1" x14ac:dyDescent="0.25">
      <c r="A43" s="5"/>
      <c r="B43" s="402" t="s">
        <v>69</v>
      </c>
      <c r="C43" s="402"/>
      <c r="D43" s="105"/>
      <c r="E43" s="106"/>
      <c r="F43" s="92">
        <f t="shared" si="1"/>
        <v>0</v>
      </c>
      <c r="G43" s="397"/>
      <c r="H43" s="398"/>
      <c r="I43" s="398"/>
      <c r="J43" s="399"/>
      <c r="K43" s="10"/>
      <c r="W43" s="73"/>
      <c r="X43" s="73"/>
      <c r="Y43" s="73"/>
      <c r="Z43" s="73"/>
      <c r="AA43" s="73"/>
      <c r="AB43" s="73"/>
    </row>
    <row r="44" spans="1:28" ht="18" customHeight="1" x14ac:dyDescent="0.25">
      <c r="A44" s="5"/>
      <c r="B44" s="402" t="s">
        <v>70</v>
      </c>
      <c r="C44" s="402"/>
      <c r="D44" s="105"/>
      <c r="E44" s="106"/>
      <c r="F44" s="92">
        <f t="shared" si="1"/>
        <v>0</v>
      </c>
      <c r="G44" s="397"/>
      <c r="H44" s="398"/>
      <c r="I44" s="398"/>
      <c r="J44" s="399"/>
      <c r="K44" s="10"/>
      <c r="W44" s="73"/>
      <c r="X44" s="73"/>
      <c r="Y44" s="73"/>
      <c r="Z44" s="73"/>
      <c r="AA44" s="73"/>
      <c r="AB44" s="73"/>
    </row>
    <row r="45" spans="1:28" ht="18" customHeight="1" x14ac:dyDescent="0.25">
      <c r="A45" s="5"/>
      <c r="B45" s="396" t="s">
        <v>71</v>
      </c>
      <c r="C45" s="396"/>
      <c r="D45" s="105"/>
      <c r="E45" s="106"/>
      <c r="F45" s="92">
        <f t="shared" si="1"/>
        <v>0</v>
      </c>
      <c r="G45" s="397"/>
      <c r="H45" s="398"/>
      <c r="I45" s="398"/>
      <c r="J45" s="399"/>
      <c r="K45" s="10"/>
      <c r="W45" s="73"/>
      <c r="X45" s="73"/>
      <c r="Y45" s="73"/>
      <c r="Z45" s="73"/>
      <c r="AA45" s="73"/>
      <c r="AB45" s="73"/>
    </row>
    <row r="46" spans="1:28" ht="18" customHeight="1" x14ac:dyDescent="0.25">
      <c r="A46" s="5"/>
      <c r="B46" s="396" t="s">
        <v>72</v>
      </c>
      <c r="C46" s="396"/>
      <c r="D46" s="105"/>
      <c r="E46" s="106"/>
      <c r="F46" s="92">
        <f t="shared" si="1"/>
        <v>0</v>
      </c>
      <c r="G46" s="397"/>
      <c r="H46" s="398"/>
      <c r="I46" s="398"/>
      <c r="J46" s="399"/>
      <c r="K46" s="10"/>
      <c r="W46" s="73"/>
      <c r="X46" s="73"/>
      <c r="Y46" s="73"/>
      <c r="Z46" s="73"/>
      <c r="AA46" s="73"/>
      <c r="AB46" s="73"/>
    </row>
    <row r="47" spans="1:28" ht="18" customHeight="1" x14ac:dyDescent="0.25">
      <c r="A47" s="5"/>
      <c r="B47" s="396" t="s">
        <v>73</v>
      </c>
      <c r="C47" s="396"/>
      <c r="D47" s="105"/>
      <c r="E47" s="106"/>
      <c r="F47" s="92">
        <f t="shared" si="1"/>
        <v>0</v>
      </c>
      <c r="G47" s="397"/>
      <c r="H47" s="398"/>
      <c r="I47" s="398"/>
      <c r="J47" s="399"/>
      <c r="K47" s="10"/>
      <c r="W47" s="73"/>
      <c r="X47" s="73"/>
      <c r="Y47" s="73"/>
      <c r="Z47" s="73"/>
      <c r="AA47" s="73"/>
      <c r="AB47" s="73"/>
    </row>
    <row r="48" spans="1:28" ht="18" customHeight="1" x14ac:dyDescent="0.25">
      <c r="A48" s="5"/>
      <c r="B48" s="419" t="s">
        <v>74</v>
      </c>
      <c r="C48" s="419"/>
      <c r="D48" s="105"/>
      <c r="E48" s="106"/>
      <c r="F48" s="92">
        <f t="shared" si="1"/>
        <v>0</v>
      </c>
      <c r="G48" s="397"/>
      <c r="H48" s="398"/>
      <c r="I48" s="398"/>
      <c r="J48" s="399"/>
      <c r="K48" s="10"/>
      <c r="W48" s="73"/>
      <c r="X48" s="73"/>
      <c r="Y48" s="73"/>
      <c r="Z48" s="73"/>
      <c r="AA48" s="73"/>
      <c r="AB48" s="73"/>
    </row>
    <row r="49" spans="1:28" ht="38.25" customHeight="1" x14ac:dyDescent="0.25">
      <c r="A49" s="5"/>
      <c r="B49" s="396" t="s">
        <v>75</v>
      </c>
      <c r="C49" s="396"/>
      <c r="D49" s="105"/>
      <c r="E49" s="106"/>
      <c r="F49" s="92">
        <f t="shared" si="1"/>
        <v>0</v>
      </c>
      <c r="G49" s="107"/>
      <c r="H49" s="108"/>
      <c r="I49" s="108"/>
      <c r="J49" s="109"/>
      <c r="K49" s="10"/>
      <c r="W49" s="73"/>
      <c r="X49" s="73"/>
      <c r="Y49" s="73"/>
      <c r="Z49" s="73"/>
      <c r="AA49" s="73"/>
      <c r="AB49" s="73"/>
    </row>
    <row r="50" spans="1:28" ht="28.5" customHeight="1" x14ac:dyDescent="0.25">
      <c r="A50" s="5"/>
      <c r="B50" s="396" t="s">
        <v>76</v>
      </c>
      <c r="C50" s="396"/>
      <c r="D50" s="105"/>
      <c r="E50" s="106"/>
      <c r="F50" s="92">
        <f t="shared" si="1"/>
        <v>0</v>
      </c>
      <c r="G50" s="107"/>
      <c r="H50" s="108"/>
      <c r="I50" s="108"/>
      <c r="J50" s="109"/>
      <c r="K50" s="10"/>
      <c r="W50" s="73"/>
      <c r="X50" s="73"/>
      <c r="Y50" s="73"/>
      <c r="Z50" s="73"/>
      <c r="AA50" s="73"/>
      <c r="AB50" s="73"/>
    </row>
    <row r="51" spans="1:28" ht="28.5" customHeight="1" x14ac:dyDescent="0.25">
      <c r="A51" s="5"/>
      <c r="B51" s="396" t="s">
        <v>77</v>
      </c>
      <c r="C51" s="396"/>
      <c r="D51" s="105"/>
      <c r="E51" s="106"/>
      <c r="F51" s="92">
        <f t="shared" si="1"/>
        <v>0</v>
      </c>
      <c r="G51" s="397"/>
      <c r="H51" s="398"/>
      <c r="I51" s="398"/>
      <c r="J51" s="399"/>
      <c r="K51" s="10"/>
      <c r="W51" s="73"/>
      <c r="X51" s="73"/>
      <c r="Y51" s="73"/>
      <c r="Z51" s="73"/>
      <c r="AA51" s="73"/>
      <c r="AB51" s="73"/>
    </row>
    <row r="52" spans="1:28" ht="18" customHeight="1" x14ac:dyDescent="0.25">
      <c r="A52" s="5"/>
      <c r="B52" s="5"/>
      <c r="C52" s="5"/>
      <c r="D52" s="110"/>
      <c r="E52" s="111" t="s">
        <v>78</v>
      </c>
      <c r="F52" s="112">
        <f>SUM(F28:F51)</f>
        <v>0</v>
      </c>
      <c r="G52" s="5"/>
      <c r="H52" s="5"/>
      <c r="I52" s="10"/>
      <c r="J52" s="10"/>
      <c r="K52" s="10"/>
      <c r="W52" s="73"/>
      <c r="X52" s="73"/>
      <c r="Y52" s="73"/>
      <c r="Z52" s="73"/>
      <c r="AA52" s="73"/>
      <c r="AB52" s="73"/>
    </row>
    <row r="53" spans="1:28" ht="18" customHeight="1" x14ac:dyDescent="0.25">
      <c r="A53" s="5"/>
      <c r="B53" s="5"/>
      <c r="C53" s="5"/>
      <c r="D53" s="110"/>
      <c r="E53" s="6"/>
      <c r="F53" s="5"/>
      <c r="G53" s="5"/>
      <c r="H53" s="5"/>
      <c r="I53" s="10"/>
      <c r="J53" s="10"/>
      <c r="K53" s="10"/>
      <c r="W53" s="73"/>
      <c r="X53" s="73"/>
      <c r="Y53" s="73"/>
      <c r="Z53" s="73"/>
      <c r="AA53" s="73"/>
      <c r="AB53" s="73"/>
    </row>
    <row r="54" spans="1:28" ht="12.75" customHeight="1" x14ac:dyDescent="0.25">
      <c r="A54" s="7"/>
      <c r="B54" s="7"/>
      <c r="C54" s="7"/>
      <c r="D54" s="113"/>
      <c r="E54" s="71"/>
      <c r="F54" s="7"/>
      <c r="G54" s="7"/>
      <c r="H54" s="7"/>
      <c r="W54" s="73"/>
      <c r="X54" s="73"/>
      <c r="Y54" s="73"/>
      <c r="Z54" s="73"/>
      <c r="AA54" s="73"/>
      <c r="AB54" s="73"/>
    </row>
    <row r="55" spans="1:28" ht="15.75" x14ac:dyDescent="0.25">
      <c r="A55" s="114"/>
      <c r="B55" s="280" t="s">
        <v>79</v>
      </c>
      <c r="C55" s="5"/>
      <c r="D55" s="5"/>
      <c r="E55" s="5"/>
      <c r="F55" s="5"/>
      <c r="G55" s="10"/>
      <c r="H55" s="10"/>
      <c r="I55" s="10"/>
      <c r="J55" s="10"/>
      <c r="K55" s="10"/>
      <c r="W55" s="73"/>
      <c r="X55" s="73"/>
      <c r="Y55" s="73"/>
      <c r="Z55" s="73"/>
      <c r="AA55" s="73"/>
      <c r="AB55" s="73"/>
    </row>
    <row r="56" spans="1:28" ht="15" x14ac:dyDescent="0.25">
      <c r="A56" s="114"/>
      <c r="B56" s="5"/>
      <c r="C56" s="5"/>
      <c r="D56" s="5"/>
      <c r="E56" s="5"/>
      <c r="F56" s="5"/>
      <c r="G56" s="10"/>
      <c r="H56" s="10"/>
      <c r="I56" s="10"/>
      <c r="J56" s="10"/>
      <c r="K56" s="10"/>
      <c r="W56" s="73"/>
      <c r="X56" s="73"/>
      <c r="Y56" s="73"/>
      <c r="Z56" s="73"/>
      <c r="AA56" s="73"/>
      <c r="AB56" s="73"/>
    </row>
    <row r="57" spans="1:28" ht="25.5" x14ac:dyDescent="0.25">
      <c r="A57" s="115"/>
      <c r="B57" s="417" t="s">
        <v>80</v>
      </c>
      <c r="C57" s="417"/>
      <c r="D57" s="116" t="s">
        <v>51</v>
      </c>
      <c r="E57" s="87" t="s">
        <v>81</v>
      </c>
      <c r="F57" s="117" t="s">
        <v>36</v>
      </c>
      <c r="G57" s="418" t="s">
        <v>82</v>
      </c>
      <c r="H57" s="418"/>
      <c r="I57" s="418"/>
      <c r="J57" s="418"/>
      <c r="K57" s="10"/>
      <c r="W57" s="73"/>
      <c r="X57" s="73"/>
      <c r="Y57" s="73"/>
      <c r="Z57" s="73"/>
      <c r="AA57" s="73"/>
      <c r="AB57" s="73"/>
    </row>
    <row r="58" spans="1:28" ht="24" customHeight="1" x14ac:dyDescent="0.25">
      <c r="A58" s="118">
        <v>1</v>
      </c>
      <c r="B58" s="414"/>
      <c r="C58" s="415"/>
      <c r="D58" s="119"/>
      <c r="E58" s="106"/>
      <c r="F58" s="92">
        <f>SUM(D58*E58)</f>
        <v>0</v>
      </c>
      <c r="G58" s="335"/>
      <c r="H58" s="336"/>
      <c r="I58" s="336"/>
      <c r="J58" s="395"/>
      <c r="K58" s="10"/>
      <c r="W58" s="73"/>
      <c r="X58" s="73"/>
      <c r="Y58" s="73"/>
      <c r="Z58" s="73"/>
      <c r="AA58" s="73"/>
      <c r="AB58" s="73"/>
    </row>
    <row r="59" spans="1:28" ht="24" customHeight="1" x14ac:dyDescent="0.25">
      <c r="A59" s="118">
        <v>2</v>
      </c>
      <c r="B59" s="414"/>
      <c r="C59" s="415"/>
      <c r="D59" s="119"/>
      <c r="E59" s="106"/>
      <c r="F59" s="92">
        <f t="shared" ref="F59:F60" si="2">SUM(D59*E59)</f>
        <v>0</v>
      </c>
      <c r="G59" s="335"/>
      <c r="H59" s="336"/>
      <c r="I59" s="336"/>
      <c r="J59" s="395"/>
      <c r="K59" s="10"/>
      <c r="W59" s="73"/>
      <c r="X59" s="73"/>
      <c r="Y59" s="73"/>
      <c r="Z59" s="73"/>
      <c r="AA59" s="73"/>
      <c r="AB59" s="73"/>
    </row>
    <row r="60" spans="1:28" ht="24" customHeight="1" x14ac:dyDescent="0.25">
      <c r="A60" s="118">
        <v>3</v>
      </c>
      <c r="B60" s="414"/>
      <c r="C60" s="415"/>
      <c r="D60" s="119"/>
      <c r="E60" s="106"/>
      <c r="F60" s="92">
        <f t="shared" si="2"/>
        <v>0</v>
      </c>
      <c r="G60" s="335"/>
      <c r="H60" s="336"/>
      <c r="I60" s="336"/>
      <c r="J60" s="395"/>
      <c r="K60" s="10"/>
      <c r="W60" s="73"/>
      <c r="X60" s="73"/>
      <c r="Y60" s="73"/>
      <c r="Z60" s="73"/>
      <c r="AA60" s="73"/>
      <c r="AB60" s="73"/>
    </row>
    <row r="61" spans="1:28" ht="18" customHeight="1" x14ac:dyDescent="0.25">
      <c r="A61" s="120"/>
      <c r="B61" s="121"/>
      <c r="C61" s="121"/>
      <c r="D61" s="121"/>
      <c r="E61" s="122" t="s">
        <v>83</v>
      </c>
      <c r="F61" s="112">
        <f>SUM(F58:F60)</f>
        <v>0</v>
      </c>
      <c r="G61" s="10"/>
      <c r="H61" s="10"/>
      <c r="I61" s="10"/>
      <c r="J61" s="10"/>
      <c r="K61" s="10"/>
      <c r="W61" s="73"/>
      <c r="X61" s="73"/>
      <c r="Y61" s="73"/>
      <c r="Z61" s="73"/>
      <c r="AA61" s="73"/>
      <c r="AB61" s="73"/>
    </row>
    <row r="62" spans="1:28" x14ac:dyDescent="0.25">
      <c r="A62" s="120"/>
      <c r="B62" s="123"/>
      <c r="C62" s="123"/>
      <c r="D62" s="123"/>
      <c r="E62" s="123"/>
      <c r="F62" s="10"/>
      <c r="G62" s="10"/>
      <c r="H62" s="10"/>
      <c r="I62" s="10"/>
      <c r="J62" s="10"/>
      <c r="K62" s="10"/>
      <c r="W62" s="73"/>
      <c r="X62" s="73"/>
      <c r="Y62" s="73"/>
      <c r="Z62" s="73"/>
      <c r="AA62" s="73"/>
      <c r="AB62" s="73"/>
    </row>
    <row r="63" spans="1:28" ht="15.75" customHeight="1" x14ac:dyDescent="0.25">
      <c r="A63" s="114" t="s">
        <v>84</v>
      </c>
      <c r="B63" s="124"/>
      <c r="C63" s="124"/>
      <c r="D63" s="124"/>
      <c r="E63" s="124"/>
      <c r="F63" s="124"/>
      <c r="G63" s="124"/>
      <c r="H63" s="124"/>
      <c r="I63" s="124"/>
      <c r="J63" s="124"/>
      <c r="K63" s="10"/>
      <c r="W63" s="73"/>
      <c r="X63" s="73"/>
      <c r="Y63" s="73"/>
      <c r="Z63" s="73"/>
      <c r="AA63" s="73"/>
      <c r="AB63" s="73"/>
    </row>
    <row r="64" spans="1:28" ht="50.1" customHeight="1" x14ac:dyDescent="0.25">
      <c r="A64" s="125">
        <v>1</v>
      </c>
      <c r="B64" s="385"/>
      <c r="C64" s="385"/>
      <c r="D64" s="385"/>
      <c r="E64" s="385"/>
      <c r="F64" s="385"/>
      <c r="G64" s="385"/>
      <c r="H64" s="385"/>
      <c r="I64" s="385"/>
      <c r="J64" s="385"/>
      <c r="K64" s="10"/>
      <c r="W64" s="73"/>
      <c r="X64" s="73"/>
      <c r="Y64" s="73"/>
      <c r="Z64" s="73"/>
      <c r="AA64" s="73"/>
      <c r="AB64" s="73"/>
    </row>
    <row r="65" spans="1:28" ht="50.1" customHeight="1" x14ac:dyDescent="0.25">
      <c r="A65" s="125">
        <v>2</v>
      </c>
      <c r="B65" s="385"/>
      <c r="C65" s="385"/>
      <c r="D65" s="385"/>
      <c r="E65" s="385"/>
      <c r="F65" s="385"/>
      <c r="G65" s="385"/>
      <c r="H65" s="385"/>
      <c r="I65" s="385"/>
      <c r="J65" s="385"/>
      <c r="K65" s="10"/>
      <c r="W65" s="73"/>
      <c r="X65" s="73"/>
      <c r="Y65" s="73"/>
      <c r="Z65" s="73"/>
      <c r="AA65" s="73"/>
      <c r="AB65" s="73"/>
    </row>
    <row r="66" spans="1:28" ht="50.1" customHeight="1" x14ac:dyDescent="0.25">
      <c r="A66" s="125">
        <v>3</v>
      </c>
      <c r="B66" s="416"/>
      <c r="C66" s="416"/>
      <c r="D66" s="416"/>
      <c r="E66" s="416"/>
      <c r="F66" s="416"/>
      <c r="G66" s="385"/>
      <c r="H66" s="385"/>
      <c r="I66" s="385"/>
      <c r="J66" s="385"/>
      <c r="K66" s="10"/>
      <c r="W66" s="73"/>
      <c r="X66" s="73"/>
      <c r="Y66" s="73"/>
      <c r="Z66" s="73"/>
      <c r="AA66" s="73"/>
      <c r="AB66" s="73"/>
    </row>
    <row r="67" spans="1:28" x14ac:dyDescent="0.25">
      <c r="A67" s="126"/>
      <c r="B67" s="121"/>
      <c r="C67" s="121"/>
      <c r="D67" s="121"/>
      <c r="E67" s="121"/>
      <c r="F67" s="127"/>
      <c r="G67" s="10"/>
      <c r="H67" s="10"/>
      <c r="I67" s="10"/>
      <c r="J67" s="10"/>
      <c r="K67" s="10"/>
      <c r="W67" s="73"/>
      <c r="X67" s="73"/>
      <c r="Y67" s="73"/>
      <c r="Z67" s="73"/>
      <c r="AA67" s="73"/>
      <c r="AB67" s="73"/>
    </row>
    <row r="68" spans="1:28" ht="15" customHeight="1" x14ac:dyDescent="0.2">
      <c r="A68" s="126"/>
      <c r="B68" s="342" t="s">
        <v>85</v>
      </c>
      <c r="C68" s="342"/>
      <c r="D68" s="343"/>
      <c r="E68" s="343"/>
      <c r="F68" s="343"/>
      <c r="G68" s="20"/>
      <c r="H68" s="20"/>
      <c r="I68" s="20"/>
      <c r="J68" s="20"/>
      <c r="K68" s="10"/>
      <c r="W68" s="73"/>
      <c r="X68" s="73"/>
      <c r="Y68" s="73"/>
      <c r="Z68" s="73"/>
      <c r="AA68" s="73"/>
      <c r="AB68" s="73"/>
    </row>
    <row r="69" spans="1:28" ht="18" customHeight="1" x14ac:dyDescent="0.25">
      <c r="A69" s="126"/>
      <c r="B69" s="344" t="s">
        <v>45</v>
      </c>
      <c r="C69" s="344"/>
      <c r="D69" s="345" t="s">
        <v>46</v>
      </c>
      <c r="E69" s="345"/>
      <c r="F69" s="345" t="s">
        <v>47</v>
      </c>
      <c r="G69" s="345"/>
      <c r="H69" s="96"/>
      <c r="I69" s="345" t="s">
        <v>36</v>
      </c>
      <c r="J69" s="345"/>
      <c r="K69" s="10"/>
      <c r="W69" s="73"/>
      <c r="X69" s="73"/>
      <c r="Y69" s="73"/>
      <c r="Z69" s="73"/>
      <c r="AA69" s="73"/>
      <c r="AB69" s="73"/>
    </row>
    <row r="70" spans="1:28" ht="25.5" customHeight="1" x14ac:dyDescent="0.25">
      <c r="A70" s="126"/>
      <c r="B70" s="376"/>
      <c r="C70" s="377"/>
      <c r="D70" s="335"/>
      <c r="E70" s="336"/>
      <c r="F70" s="337"/>
      <c r="G70" s="338"/>
      <c r="H70" s="339"/>
      <c r="I70" s="340">
        <v>0</v>
      </c>
      <c r="J70" s="341"/>
      <c r="K70" s="10"/>
      <c r="W70" s="73"/>
      <c r="X70" s="73"/>
      <c r="Y70" s="73"/>
      <c r="Z70" s="73"/>
      <c r="AA70" s="73"/>
      <c r="AB70" s="73"/>
    </row>
    <row r="71" spans="1:28" ht="25.5" customHeight="1" x14ac:dyDescent="0.25">
      <c r="A71" s="126"/>
      <c r="B71" s="376"/>
      <c r="C71" s="377"/>
      <c r="D71" s="335"/>
      <c r="E71" s="336"/>
      <c r="F71" s="337"/>
      <c r="G71" s="338"/>
      <c r="H71" s="339"/>
      <c r="I71" s="340">
        <v>0</v>
      </c>
      <c r="J71" s="341"/>
      <c r="K71" s="10"/>
      <c r="W71" s="73"/>
      <c r="X71" s="73"/>
      <c r="Y71" s="73"/>
      <c r="Z71" s="73"/>
      <c r="AA71" s="73"/>
      <c r="AB71" s="73"/>
    </row>
    <row r="72" spans="1:28" ht="17.25" customHeight="1" x14ac:dyDescent="0.25">
      <c r="A72" s="126"/>
      <c r="B72" s="10"/>
      <c r="C72" s="10"/>
      <c r="D72" s="10"/>
      <c r="E72" s="10"/>
      <c r="F72" s="10"/>
      <c r="G72" s="10"/>
      <c r="H72" s="10"/>
      <c r="I72" s="10"/>
      <c r="J72" s="10"/>
      <c r="K72" s="10"/>
      <c r="W72" s="73"/>
      <c r="X72" s="73"/>
      <c r="Y72" s="73"/>
      <c r="Z72" s="73"/>
      <c r="AA72" s="73"/>
      <c r="AB72" s="73"/>
    </row>
    <row r="73" spans="1:28" ht="24.75" customHeight="1" x14ac:dyDescent="0.25">
      <c r="A73" s="128"/>
      <c r="B73" s="129"/>
      <c r="C73" s="129"/>
      <c r="D73" s="129"/>
      <c r="E73" s="130"/>
      <c r="F73" s="131" t="s">
        <v>86</v>
      </c>
      <c r="G73" s="406">
        <f>F52+F61+I70+I71</f>
        <v>0</v>
      </c>
      <c r="H73" s="407"/>
      <c r="I73" s="10"/>
      <c r="J73" s="10"/>
      <c r="K73" s="10"/>
      <c r="W73" s="73"/>
      <c r="X73" s="73"/>
      <c r="Y73" s="73"/>
      <c r="Z73" s="73"/>
      <c r="AA73" s="73"/>
      <c r="AB73" s="73"/>
    </row>
    <row r="74" spans="1:28" x14ac:dyDescent="0.25">
      <c r="A74" s="10"/>
      <c r="B74" s="10"/>
      <c r="C74" s="132"/>
      <c r="D74" s="133"/>
      <c r="E74" s="133"/>
      <c r="F74" s="10"/>
      <c r="G74" s="10"/>
      <c r="H74" s="10"/>
      <c r="I74" s="10"/>
      <c r="J74" s="10"/>
      <c r="K74" s="10"/>
      <c r="W74" s="73"/>
      <c r="X74" s="73"/>
      <c r="Y74" s="73"/>
      <c r="Z74" s="73"/>
      <c r="AA74" s="73"/>
      <c r="AB74" s="73"/>
    </row>
    <row r="75" spans="1:28" x14ac:dyDescent="0.25">
      <c r="A75" s="97"/>
      <c r="B75" s="73"/>
      <c r="C75" s="73"/>
      <c r="D75" s="73"/>
      <c r="E75" s="73"/>
      <c r="F75" s="73"/>
      <c r="W75" s="73"/>
      <c r="X75" s="73"/>
      <c r="Y75" s="73"/>
      <c r="Z75" s="73"/>
      <c r="AA75" s="73"/>
      <c r="AB75" s="73"/>
    </row>
    <row r="76" spans="1:28" x14ac:dyDescent="0.25">
      <c r="A76" s="97"/>
      <c r="B76" s="73"/>
      <c r="C76" s="73"/>
      <c r="D76" s="73"/>
      <c r="E76" s="73"/>
      <c r="F76" s="73"/>
      <c r="W76" s="73"/>
      <c r="X76" s="73"/>
      <c r="Y76" s="73"/>
      <c r="Z76" s="73"/>
      <c r="AA76" s="73"/>
      <c r="AB76" s="73"/>
    </row>
    <row r="77" spans="1:28" s="83" customFormat="1" ht="27.75" customHeight="1" x14ac:dyDescent="0.25">
      <c r="A77" s="78" t="s">
        <v>87</v>
      </c>
      <c r="B77" s="78"/>
      <c r="C77" s="78"/>
      <c r="D77" s="78"/>
      <c r="E77" s="78"/>
      <c r="F77" s="78"/>
      <c r="G77" s="79" t="s">
        <v>30</v>
      </c>
      <c r="H77" s="79"/>
      <c r="I77" s="80">
        <f>'Organisation Summary'!$D$8</f>
        <v>0</v>
      </c>
      <c r="J77" s="81"/>
      <c r="K77" s="81"/>
      <c r="L77" s="81"/>
      <c r="M77" s="81"/>
      <c r="N77" s="81"/>
      <c r="O77" s="81"/>
      <c r="P77" s="81"/>
      <c r="Q77" s="81"/>
      <c r="R77" s="81"/>
      <c r="S77" s="81"/>
      <c r="T77" s="81"/>
      <c r="U77" s="81"/>
      <c r="V77" s="81"/>
      <c r="W77" s="82"/>
      <c r="X77" s="82"/>
      <c r="Y77" s="82"/>
      <c r="Z77" s="82"/>
      <c r="AA77" s="82"/>
      <c r="AB77" s="82"/>
    </row>
    <row r="78" spans="1:28" ht="15" x14ac:dyDescent="0.25">
      <c r="A78" s="5"/>
      <c r="B78" s="5"/>
      <c r="C78" s="5"/>
      <c r="D78" s="5"/>
      <c r="E78" s="5"/>
      <c r="F78" s="5"/>
      <c r="G78" s="110"/>
      <c r="H78" s="110"/>
      <c r="I78" s="6"/>
      <c r="J78" s="5"/>
      <c r="K78" s="10"/>
      <c r="W78" s="73"/>
      <c r="X78" s="73"/>
      <c r="Y78" s="73"/>
      <c r="Z78" s="73"/>
      <c r="AA78" s="73"/>
      <c r="AB78" s="73"/>
    </row>
    <row r="79" spans="1:28" ht="15.75" x14ac:dyDescent="0.25">
      <c r="A79" s="10"/>
      <c r="B79" s="101" t="s">
        <v>88</v>
      </c>
      <c r="C79" s="10"/>
      <c r="D79" s="408" t="s">
        <v>51</v>
      </c>
      <c r="E79" s="410" t="s">
        <v>89</v>
      </c>
      <c r="F79" s="412" t="s">
        <v>36</v>
      </c>
      <c r="G79" s="132"/>
      <c r="H79" s="132"/>
      <c r="I79" s="84"/>
      <c r="J79" s="10"/>
      <c r="K79" s="10"/>
      <c r="W79" s="73"/>
      <c r="X79" s="73"/>
      <c r="Y79" s="73"/>
      <c r="Z79" s="73"/>
      <c r="AA79" s="73"/>
      <c r="AB79" s="73"/>
    </row>
    <row r="80" spans="1:28" ht="15" x14ac:dyDescent="0.25">
      <c r="A80" s="10"/>
      <c r="B80" s="10"/>
      <c r="C80" s="116"/>
      <c r="D80" s="409"/>
      <c r="E80" s="411"/>
      <c r="F80" s="412"/>
      <c r="G80" s="413" t="s">
        <v>53</v>
      </c>
      <c r="H80" s="413"/>
      <c r="I80" s="413"/>
      <c r="J80" s="413"/>
      <c r="K80" s="10"/>
      <c r="W80" s="73"/>
      <c r="X80" s="73"/>
      <c r="Y80" s="73"/>
      <c r="Z80" s="73"/>
      <c r="AA80" s="73"/>
      <c r="AB80" s="73"/>
    </row>
    <row r="81" spans="1:28" ht="21.75" customHeight="1" x14ac:dyDescent="0.25">
      <c r="A81" s="10"/>
      <c r="B81" s="403" t="s">
        <v>90</v>
      </c>
      <c r="C81" s="404"/>
      <c r="D81" s="105"/>
      <c r="E81" s="106"/>
      <c r="F81" s="92">
        <f>D81*E81</f>
        <v>0</v>
      </c>
      <c r="G81" s="397"/>
      <c r="H81" s="398"/>
      <c r="I81" s="398"/>
      <c r="J81" s="399"/>
      <c r="K81" s="10"/>
      <c r="W81" s="73"/>
      <c r="X81" s="73"/>
      <c r="Y81" s="73"/>
      <c r="Z81" s="73"/>
      <c r="AA81" s="73"/>
      <c r="AB81" s="73"/>
    </row>
    <row r="82" spans="1:28" ht="21.75" customHeight="1" x14ac:dyDescent="0.25">
      <c r="A82" s="10"/>
      <c r="B82" s="402" t="s">
        <v>91</v>
      </c>
      <c r="C82" s="405"/>
      <c r="D82" s="105"/>
      <c r="E82" s="106"/>
      <c r="F82" s="92">
        <f t="shared" ref="F82:F92" si="3">D82*E82</f>
        <v>0</v>
      </c>
      <c r="G82" s="397"/>
      <c r="H82" s="398"/>
      <c r="I82" s="398"/>
      <c r="J82" s="399"/>
      <c r="K82" s="10"/>
      <c r="W82" s="73"/>
      <c r="X82" s="73"/>
      <c r="Y82" s="73"/>
      <c r="Z82" s="73"/>
      <c r="AA82" s="73"/>
      <c r="AB82" s="73"/>
    </row>
    <row r="83" spans="1:28" ht="21.75" customHeight="1" x14ac:dyDescent="0.25">
      <c r="A83" s="10"/>
      <c r="B83" s="402" t="s">
        <v>92</v>
      </c>
      <c r="C83" s="405"/>
      <c r="D83" s="105"/>
      <c r="E83" s="106"/>
      <c r="F83" s="92">
        <f t="shared" si="3"/>
        <v>0</v>
      </c>
      <c r="G83" s="397"/>
      <c r="H83" s="398"/>
      <c r="I83" s="398"/>
      <c r="J83" s="399"/>
      <c r="K83" s="10"/>
      <c r="W83" s="73"/>
      <c r="X83" s="73"/>
      <c r="Y83" s="73"/>
      <c r="Z83" s="73"/>
      <c r="AA83" s="73"/>
      <c r="AB83" s="73"/>
    </row>
    <row r="84" spans="1:28" ht="31.5" customHeight="1" x14ac:dyDescent="0.25">
      <c r="A84" s="10"/>
      <c r="B84" s="396" t="s">
        <v>93</v>
      </c>
      <c r="C84" s="396"/>
      <c r="D84" s="105"/>
      <c r="E84" s="106"/>
      <c r="F84" s="92">
        <f t="shared" si="3"/>
        <v>0</v>
      </c>
      <c r="G84" s="397"/>
      <c r="H84" s="398"/>
      <c r="I84" s="398"/>
      <c r="J84" s="399"/>
      <c r="K84" s="10"/>
      <c r="W84" s="73"/>
      <c r="X84" s="73"/>
      <c r="Y84" s="73"/>
      <c r="Z84" s="73"/>
      <c r="AA84" s="73"/>
      <c r="AB84" s="73"/>
    </row>
    <row r="85" spans="1:28" ht="24.75" customHeight="1" x14ac:dyDescent="0.25">
      <c r="A85" s="10"/>
      <c r="B85" s="402" t="s">
        <v>94</v>
      </c>
      <c r="C85" s="402"/>
      <c r="D85" s="105"/>
      <c r="E85" s="106"/>
      <c r="F85" s="92">
        <f t="shared" si="3"/>
        <v>0</v>
      </c>
      <c r="G85" s="397"/>
      <c r="H85" s="398"/>
      <c r="I85" s="398"/>
      <c r="J85" s="399"/>
      <c r="K85" s="10"/>
      <c r="W85" s="73"/>
      <c r="X85" s="73"/>
      <c r="Y85" s="73"/>
      <c r="Z85" s="73"/>
      <c r="AA85" s="73"/>
      <c r="AB85" s="73"/>
    </row>
    <row r="86" spans="1:28" ht="24.75" customHeight="1" x14ac:dyDescent="0.25">
      <c r="A86" s="10"/>
      <c r="B86" s="400" t="s">
        <v>95</v>
      </c>
      <c r="C86" s="401"/>
      <c r="D86" s="105"/>
      <c r="E86" s="106"/>
      <c r="F86" s="92">
        <f t="shared" si="3"/>
        <v>0</v>
      </c>
      <c r="G86" s="397"/>
      <c r="H86" s="398"/>
      <c r="I86" s="398"/>
      <c r="J86" s="399"/>
      <c r="K86" s="10"/>
      <c r="W86" s="73"/>
      <c r="X86" s="73"/>
      <c r="Y86" s="73"/>
      <c r="Z86" s="73"/>
      <c r="AA86" s="73"/>
      <c r="AB86" s="73"/>
    </row>
    <row r="87" spans="1:28" ht="24.75" customHeight="1" x14ac:dyDescent="0.25">
      <c r="A87" s="10"/>
      <c r="B87" s="400" t="s">
        <v>96</v>
      </c>
      <c r="C87" s="401"/>
      <c r="D87" s="105"/>
      <c r="E87" s="106"/>
      <c r="F87" s="92">
        <f t="shared" si="3"/>
        <v>0</v>
      </c>
      <c r="G87" s="397"/>
      <c r="H87" s="398"/>
      <c r="I87" s="398"/>
      <c r="J87" s="399"/>
      <c r="K87" s="10"/>
      <c r="W87" s="73"/>
      <c r="X87" s="73"/>
      <c r="Y87" s="73"/>
      <c r="Z87" s="73"/>
      <c r="AA87" s="73"/>
      <c r="AB87" s="73"/>
    </row>
    <row r="88" spans="1:28" ht="24.75" customHeight="1" x14ac:dyDescent="0.25">
      <c r="A88" s="10"/>
      <c r="B88" s="400" t="s">
        <v>97</v>
      </c>
      <c r="C88" s="401"/>
      <c r="D88" s="105"/>
      <c r="E88" s="106"/>
      <c r="F88" s="92">
        <f t="shared" si="3"/>
        <v>0</v>
      </c>
      <c r="G88" s="397"/>
      <c r="H88" s="398"/>
      <c r="I88" s="398"/>
      <c r="J88" s="399"/>
      <c r="K88" s="10"/>
      <c r="W88" s="73"/>
      <c r="X88" s="73"/>
      <c r="Y88" s="73"/>
      <c r="Z88" s="73"/>
      <c r="AA88" s="73"/>
      <c r="AB88" s="73"/>
    </row>
    <row r="89" spans="1:28" ht="21.75" customHeight="1" x14ac:dyDescent="0.25">
      <c r="A89" s="10"/>
      <c r="B89" s="396" t="s">
        <v>98</v>
      </c>
      <c r="C89" s="396"/>
      <c r="D89" s="105"/>
      <c r="E89" s="106"/>
      <c r="F89" s="92">
        <f t="shared" si="3"/>
        <v>0</v>
      </c>
      <c r="G89" s="397"/>
      <c r="H89" s="398"/>
      <c r="I89" s="398"/>
      <c r="J89" s="399"/>
      <c r="K89" s="10"/>
      <c r="W89" s="73"/>
      <c r="X89" s="73"/>
      <c r="Y89" s="73"/>
      <c r="Z89" s="73"/>
      <c r="AA89" s="73"/>
      <c r="AB89" s="73"/>
    </row>
    <row r="90" spans="1:28" ht="21.75" customHeight="1" x14ac:dyDescent="0.25">
      <c r="A90" s="10"/>
      <c r="B90" s="396" t="s">
        <v>99</v>
      </c>
      <c r="C90" s="396"/>
      <c r="D90" s="105"/>
      <c r="E90" s="106"/>
      <c r="F90" s="92">
        <f t="shared" si="3"/>
        <v>0</v>
      </c>
      <c r="G90" s="397"/>
      <c r="H90" s="398"/>
      <c r="I90" s="398"/>
      <c r="J90" s="399"/>
      <c r="K90" s="10"/>
      <c r="W90" s="73"/>
      <c r="X90" s="73"/>
      <c r="Y90" s="73"/>
      <c r="Z90" s="73"/>
      <c r="AA90" s="73"/>
      <c r="AB90" s="73"/>
    </row>
    <row r="91" spans="1:28" ht="21.75" customHeight="1" x14ac:dyDescent="0.25">
      <c r="A91" s="10"/>
      <c r="B91" s="396" t="s">
        <v>100</v>
      </c>
      <c r="C91" s="396"/>
      <c r="D91" s="105"/>
      <c r="E91" s="106"/>
      <c r="F91" s="92">
        <f t="shared" si="3"/>
        <v>0</v>
      </c>
      <c r="G91" s="397"/>
      <c r="H91" s="398"/>
      <c r="I91" s="398"/>
      <c r="J91" s="399"/>
      <c r="K91" s="10"/>
      <c r="W91" s="73"/>
      <c r="X91" s="73"/>
      <c r="Y91" s="73"/>
      <c r="Z91" s="73"/>
      <c r="AA91" s="73"/>
      <c r="AB91" s="73"/>
    </row>
    <row r="92" spans="1:28" ht="21.75" customHeight="1" x14ac:dyDescent="0.25">
      <c r="A92" s="10"/>
      <c r="B92" s="396" t="s">
        <v>101</v>
      </c>
      <c r="C92" s="396"/>
      <c r="D92" s="105"/>
      <c r="E92" s="106"/>
      <c r="F92" s="92">
        <f t="shared" si="3"/>
        <v>0</v>
      </c>
      <c r="G92" s="397"/>
      <c r="H92" s="398"/>
      <c r="I92" s="398"/>
      <c r="J92" s="399"/>
      <c r="K92" s="10"/>
      <c r="W92" s="73"/>
      <c r="X92" s="73"/>
      <c r="Y92" s="73"/>
      <c r="Z92" s="73"/>
      <c r="AA92" s="73"/>
      <c r="AB92" s="73"/>
    </row>
    <row r="93" spans="1:28" ht="19.5" customHeight="1" x14ac:dyDescent="0.25">
      <c r="A93" s="94"/>
      <c r="B93" s="134"/>
      <c r="C93" s="134"/>
      <c r="D93" s="392" t="s">
        <v>102</v>
      </c>
      <c r="E93" s="392"/>
      <c r="F93" s="135">
        <f>SUM(F81:F92)</f>
        <v>0</v>
      </c>
      <c r="G93" s="116"/>
      <c r="H93" s="116"/>
      <c r="I93" s="136"/>
      <c r="J93" s="94"/>
      <c r="K93" s="10"/>
      <c r="W93" s="73"/>
      <c r="X93" s="73"/>
      <c r="Y93" s="73"/>
      <c r="Z93" s="73"/>
      <c r="AA93" s="73"/>
      <c r="AB93" s="73"/>
    </row>
    <row r="94" spans="1:28" x14ac:dyDescent="0.25">
      <c r="A94" s="10"/>
      <c r="B94" s="10"/>
      <c r="C94" s="132"/>
      <c r="D94" s="132"/>
      <c r="E94" s="84"/>
      <c r="F94" s="84"/>
      <c r="G94" s="132"/>
      <c r="H94" s="132"/>
      <c r="I94" s="84"/>
      <c r="J94" s="10"/>
      <c r="K94" s="10"/>
      <c r="W94" s="73"/>
      <c r="X94" s="73"/>
      <c r="Y94" s="73"/>
      <c r="Z94" s="73"/>
      <c r="AA94" s="73"/>
      <c r="AB94" s="73"/>
    </row>
    <row r="95" spans="1:28" x14ac:dyDescent="0.25">
      <c r="A95" s="73"/>
      <c r="B95" s="73"/>
      <c r="C95" s="97"/>
      <c r="D95" s="97"/>
      <c r="E95" s="137"/>
      <c r="F95" s="137"/>
      <c r="G95" s="97"/>
      <c r="H95" s="97"/>
      <c r="I95" s="137"/>
      <c r="W95" s="73"/>
      <c r="X95" s="73"/>
      <c r="Y95" s="73"/>
      <c r="Z95" s="73"/>
      <c r="AA95" s="73"/>
      <c r="AB95" s="73"/>
    </row>
    <row r="96" spans="1:28" ht="25.5" customHeight="1" x14ac:dyDescent="0.25">
      <c r="A96" s="10"/>
      <c r="B96" s="280" t="s">
        <v>103</v>
      </c>
      <c r="C96" s="132"/>
      <c r="D96" s="132"/>
      <c r="E96" s="84"/>
      <c r="F96" s="84"/>
      <c r="G96" s="132"/>
      <c r="H96" s="132"/>
      <c r="I96" s="84"/>
      <c r="J96" s="10"/>
      <c r="K96" s="10"/>
      <c r="W96" s="73"/>
      <c r="X96" s="73"/>
      <c r="Y96" s="73"/>
      <c r="Z96" s="73"/>
      <c r="AA96" s="73"/>
      <c r="AB96" s="73"/>
    </row>
    <row r="97" spans="1:28" x14ac:dyDescent="0.25">
      <c r="A97" s="10"/>
      <c r="B97" s="393" t="s">
        <v>104</v>
      </c>
      <c r="C97" s="394"/>
      <c r="D97" s="116" t="s">
        <v>51</v>
      </c>
      <c r="E97" s="138" t="s">
        <v>89</v>
      </c>
      <c r="F97" s="138" t="s">
        <v>36</v>
      </c>
      <c r="G97" s="393" t="s">
        <v>82</v>
      </c>
      <c r="H97" s="393"/>
      <c r="I97" s="393"/>
      <c r="J97" s="393"/>
      <c r="K97" s="10"/>
      <c r="W97" s="73"/>
      <c r="X97" s="73"/>
      <c r="Y97" s="73"/>
      <c r="Z97" s="73"/>
      <c r="AA97" s="73"/>
      <c r="AB97" s="73"/>
    </row>
    <row r="98" spans="1:28" ht="19.5" customHeight="1" x14ac:dyDescent="0.25">
      <c r="A98" s="10">
        <v>1</v>
      </c>
      <c r="B98" s="387"/>
      <c r="C98" s="388"/>
      <c r="D98" s="105"/>
      <c r="E98" s="106"/>
      <c r="F98" s="92">
        <f t="shared" ref="F98:F100" si="4">D98*E98</f>
        <v>0</v>
      </c>
      <c r="G98" s="335"/>
      <c r="H98" s="336"/>
      <c r="I98" s="336"/>
      <c r="J98" s="395"/>
      <c r="K98" s="10"/>
      <c r="W98" s="73"/>
      <c r="X98" s="73"/>
      <c r="Y98" s="73"/>
      <c r="Z98" s="73"/>
      <c r="AA98" s="73"/>
      <c r="AB98" s="73"/>
    </row>
    <row r="99" spans="1:28" ht="19.5" customHeight="1" x14ac:dyDescent="0.25">
      <c r="A99" s="10">
        <v>2</v>
      </c>
      <c r="B99" s="387"/>
      <c r="C99" s="388"/>
      <c r="D99" s="105"/>
      <c r="E99" s="106"/>
      <c r="F99" s="92">
        <f t="shared" si="4"/>
        <v>0</v>
      </c>
      <c r="G99" s="335"/>
      <c r="H99" s="336"/>
      <c r="I99" s="336"/>
      <c r="J99" s="395"/>
      <c r="K99" s="10"/>
      <c r="W99" s="73"/>
      <c r="X99" s="73"/>
      <c r="Y99" s="73"/>
      <c r="Z99" s="73"/>
      <c r="AA99" s="73"/>
      <c r="AB99" s="73"/>
    </row>
    <row r="100" spans="1:28" ht="19.5" customHeight="1" x14ac:dyDescent="0.25">
      <c r="A100" s="10">
        <v>3</v>
      </c>
      <c r="B100" s="387"/>
      <c r="C100" s="388"/>
      <c r="D100" s="105"/>
      <c r="E100" s="106"/>
      <c r="F100" s="92">
        <f t="shared" si="4"/>
        <v>0</v>
      </c>
      <c r="G100" s="389"/>
      <c r="H100" s="389"/>
      <c r="I100" s="389"/>
      <c r="J100" s="389"/>
      <c r="K100" s="10"/>
      <c r="W100" s="73"/>
      <c r="X100" s="73"/>
      <c r="Y100" s="73"/>
      <c r="Z100" s="73"/>
      <c r="AA100" s="73"/>
      <c r="AB100" s="73"/>
    </row>
    <row r="101" spans="1:28" ht="19.5" customHeight="1" x14ac:dyDescent="0.25">
      <c r="A101" s="10"/>
      <c r="B101" s="139"/>
      <c r="C101" s="139"/>
      <c r="D101" s="390" t="s">
        <v>105</v>
      </c>
      <c r="E101" s="390"/>
      <c r="F101" s="140">
        <f>F98+F99+F100</f>
        <v>0</v>
      </c>
      <c r="G101" s="132"/>
      <c r="H101" s="132"/>
      <c r="I101" s="84"/>
      <c r="J101" s="10"/>
      <c r="K101" s="10"/>
      <c r="W101" s="73"/>
      <c r="X101" s="73"/>
      <c r="Y101" s="73"/>
      <c r="Z101" s="73"/>
      <c r="AA101" s="73"/>
      <c r="AB101" s="73"/>
    </row>
    <row r="102" spans="1:28" ht="19.5" customHeight="1" x14ac:dyDescent="0.25">
      <c r="A102" s="10"/>
      <c r="B102" s="139"/>
      <c r="C102" s="139"/>
      <c r="D102" s="141"/>
      <c r="E102" s="141"/>
      <c r="F102" s="141"/>
      <c r="G102" s="132"/>
      <c r="H102" s="132"/>
      <c r="I102" s="84"/>
      <c r="J102" s="10"/>
      <c r="K102" s="10"/>
      <c r="W102" s="73"/>
      <c r="X102" s="73"/>
      <c r="Y102" s="73"/>
      <c r="Z102" s="73"/>
      <c r="AA102" s="73"/>
      <c r="AB102" s="73"/>
    </row>
    <row r="103" spans="1:28" ht="12" customHeight="1" x14ac:dyDescent="0.25">
      <c r="A103" s="10"/>
      <c r="B103" s="391" t="s">
        <v>106</v>
      </c>
      <c r="C103" s="391"/>
      <c r="D103" s="139"/>
      <c r="E103" s="139"/>
      <c r="F103" s="139"/>
      <c r="G103" s="132"/>
      <c r="H103" s="132"/>
      <c r="I103" s="84"/>
      <c r="J103" s="10"/>
      <c r="K103" s="10"/>
      <c r="W103" s="73"/>
      <c r="X103" s="73"/>
      <c r="Y103" s="73"/>
      <c r="Z103" s="73"/>
      <c r="AA103" s="73"/>
      <c r="AB103" s="73"/>
    </row>
    <row r="104" spans="1:28" ht="30" customHeight="1" x14ac:dyDescent="0.25">
      <c r="A104" s="10">
        <v>1</v>
      </c>
      <c r="B104" s="385"/>
      <c r="C104" s="385"/>
      <c r="D104" s="385"/>
      <c r="E104" s="385"/>
      <c r="F104" s="385"/>
      <c r="G104" s="385"/>
      <c r="H104" s="385"/>
      <c r="I104" s="385"/>
      <c r="J104" s="385"/>
      <c r="K104" s="10"/>
      <c r="W104" s="73"/>
      <c r="X104" s="73"/>
      <c r="Y104" s="73"/>
      <c r="Z104" s="73"/>
      <c r="AA104" s="73"/>
      <c r="AB104" s="73"/>
    </row>
    <row r="105" spans="1:28" ht="30" customHeight="1" x14ac:dyDescent="0.25">
      <c r="A105" s="10">
        <v>2</v>
      </c>
      <c r="B105" s="385"/>
      <c r="C105" s="385"/>
      <c r="D105" s="385"/>
      <c r="E105" s="385"/>
      <c r="F105" s="385"/>
      <c r="G105" s="385"/>
      <c r="H105" s="385"/>
      <c r="I105" s="385"/>
      <c r="J105" s="385"/>
      <c r="K105" s="10"/>
      <c r="W105" s="73"/>
      <c r="X105" s="73"/>
      <c r="Y105" s="73"/>
      <c r="Z105" s="73"/>
      <c r="AA105" s="73"/>
      <c r="AB105" s="73"/>
    </row>
    <row r="106" spans="1:28" ht="30" customHeight="1" x14ac:dyDescent="0.25">
      <c r="A106" s="10">
        <v>3</v>
      </c>
      <c r="B106" s="385"/>
      <c r="C106" s="385"/>
      <c r="D106" s="385"/>
      <c r="E106" s="385"/>
      <c r="F106" s="385"/>
      <c r="G106" s="385"/>
      <c r="H106" s="385"/>
      <c r="I106" s="385"/>
      <c r="J106" s="385"/>
      <c r="K106" s="10"/>
      <c r="W106" s="73"/>
      <c r="X106" s="73"/>
      <c r="Y106" s="73"/>
      <c r="Z106" s="73"/>
      <c r="AA106" s="73"/>
      <c r="AB106" s="73"/>
    </row>
    <row r="107" spans="1:28" ht="12" customHeight="1" x14ac:dyDescent="0.25">
      <c r="A107" s="10"/>
      <c r="B107" s="139"/>
      <c r="C107" s="139"/>
      <c r="D107" s="139"/>
      <c r="E107" s="139"/>
      <c r="F107" s="139"/>
      <c r="G107" s="132"/>
      <c r="H107" s="132"/>
      <c r="I107" s="84"/>
      <c r="J107" s="10"/>
      <c r="K107" s="10"/>
      <c r="W107" s="73"/>
      <c r="X107" s="73"/>
      <c r="Y107" s="73"/>
      <c r="Z107" s="73"/>
      <c r="AA107" s="73"/>
      <c r="AB107" s="73"/>
    </row>
    <row r="108" spans="1:28" ht="12" customHeight="1" x14ac:dyDescent="0.25">
      <c r="A108" s="73"/>
      <c r="B108" s="142"/>
      <c r="C108" s="142"/>
      <c r="D108" s="142"/>
      <c r="E108" s="142"/>
      <c r="F108" s="142"/>
      <c r="G108" s="97"/>
      <c r="H108" s="97"/>
      <c r="I108" s="137"/>
      <c r="W108" s="73"/>
      <c r="X108" s="73"/>
      <c r="Y108" s="73"/>
      <c r="Z108" s="73"/>
      <c r="AA108" s="73"/>
      <c r="AB108" s="73"/>
    </row>
    <row r="109" spans="1:28" ht="17.25" customHeight="1" x14ac:dyDescent="0.25">
      <c r="A109" s="94"/>
      <c r="B109" s="101" t="s">
        <v>107</v>
      </c>
      <c r="C109" s="134"/>
      <c r="D109" s="134"/>
      <c r="E109" s="134"/>
      <c r="F109" s="94"/>
      <c r="G109" s="116"/>
      <c r="H109" s="116"/>
      <c r="I109" s="136"/>
      <c r="J109" s="94"/>
      <c r="K109" s="10"/>
      <c r="W109" s="73"/>
      <c r="X109" s="73"/>
      <c r="Y109" s="73"/>
      <c r="Z109" s="73"/>
      <c r="AA109" s="73"/>
      <c r="AB109" s="73"/>
    </row>
    <row r="110" spans="1:28" ht="15" x14ac:dyDescent="0.25">
      <c r="A110" s="5"/>
      <c r="B110" s="5"/>
      <c r="C110" s="5"/>
      <c r="D110" s="5"/>
      <c r="E110" s="5"/>
      <c r="F110" s="5"/>
      <c r="G110" s="110"/>
      <c r="H110" s="110"/>
      <c r="I110" s="6"/>
      <c r="J110" s="5"/>
      <c r="K110" s="10"/>
      <c r="W110" s="73"/>
      <c r="X110" s="73"/>
      <c r="Y110" s="73"/>
      <c r="Z110" s="73"/>
      <c r="AA110" s="73"/>
      <c r="AB110" s="73"/>
    </row>
    <row r="111" spans="1:28" ht="36.75" customHeight="1" x14ac:dyDescent="0.25">
      <c r="A111" s="143"/>
      <c r="B111" s="85" t="s">
        <v>108</v>
      </c>
      <c r="C111" s="85" t="s">
        <v>109</v>
      </c>
      <c r="D111" s="386" t="s">
        <v>110</v>
      </c>
      <c r="E111" s="386"/>
      <c r="F111" s="86" t="s">
        <v>111</v>
      </c>
      <c r="G111" s="87" t="s">
        <v>112</v>
      </c>
      <c r="H111" s="87" t="s">
        <v>113</v>
      </c>
      <c r="I111" s="87" t="s">
        <v>114</v>
      </c>
      <c r="J111" s="87" t="s">
        <v>115</v>
      </c>
      <c r="K111" s="10"/>
      <c r="W111" s="73"/>
      <c r="X111" s="73"/>
      <c r="Y111" s="73"/>
      <c r="Z111" s="73"/>
      <c r="AA111" s="73"/>
      <c r="AB111" s="73"/>
    </row>
    <row r="112" spans="1:28" s="152" customFormat="1" ht="51.75" customHeight="1" x14ac:dyDescent="0.25">
      <c r="A112" s="144">
        <v>1</v>
      </c>
      <c r="B112" s="145" t="s">
        <v>118</v>
      </c>
      <c r="C112" s="146"/>
      <c r="D112" s="382"/>
      <c r="E112" s="383"/>
      <c r="F112" s="147"/>
      <c r="G112" s="148"/>
      <c r="H112" s="149">
        <v>0</v>
      </c>
      <c r="I112" s="150">
        <v>0</v>
      </c>
      <c r="J112" s="92">
        <f>SUM(H112:I112)</f>
        <v>0</v>
      </c>
      <c r="K112" s="151"/>
      <c r="L112" s="24"/>
      <c r="M112" s="24"/>
      <c r="N112" s="24"/>
      <c r="O112" s="24"/>
      <c r="P112" s="24"/>
      <c r="Q112" s="24"/>
      <c r="R112" s="24"/>
      <c r="S112" s="24"/>
      <c r="T112" s="24"/>
      <c r="U112" s="24"/>
      <c r="V112" s="24"/>
      <c r="W112" s="24"/>
      <c r="X112" s="24"/>
      <c r="Y112" s="24"/>
      <c r="Z112" s="24"/>
      <c r="AA112" s="24"/>
      <c r="AB112" s="24"/>
    </row>
    <row r="113" spans="1:28" s="152" customFormat="1" ht="54" customHeight="1" x14ac:dyDescent="0.25">
      <c r="A113" s="10">
        <v>2</v>
      </c>
      <c r="B113" s="145" t="s">
        <v>118</v>
      </c>
      <c r="C113" s="146"/>
      <c r="D113" s="382"/>
      <c r="E113" s="383"/>
      <c r="F113" s="147"/>
      <c r="G113" s="148"/>
      <c r="H113" s="149">
        <v>0</v>
      </c>
      <c r="I113" s="150">
        <v>0</v>
      </c>
      <c r="J113" s="92">
        <f t="shared" ref="J113:J116" si="5">SUM(H113:I113)</f>
        <v>0</v>
      </c>
      <c r="K113" s="20"/>
      <c r="L113" s="24"/>
      <c r="M113" s="24"/>
      <c r="N113" s="24"/>
      <c r="O113" s="24"/>
      <c r="P113" s="24"/>
      <c r="Q113" s="24"/>
      <c r="R113" s="24"/>
      <c r="S113" s="24"/>
      <c r="T113" s="24"/>
      <c r="U113" s="24"/>
      <c r="V113" s="24"/>
      <c r="W113" s="24"/>
      <c r="X113" s="24"/>
      <c r="Y113" s="24"/>
      <c r="Z113" s="24"/>
      <c r="AA113" s="24"/>
      <c r="AB113" s="24"/>
    </row>
    <row r="114" spans="1:28" s="152" customFormat="1" ht="59.25" customHeight="1" x14ac:dyDescent="0.25">
      <c r="A114" s="10">
        <v>3</v>
      </c>
      <c r="B114" s="145" t="s">
        <v>118</v>
      </c>
      <c r="C114" s="146"/>
      <c r="D114" s="382"/>
      <c r="E114" s="383"/>
      <c r="F114" s="147"/>
      <c r="G114" s="148"/>
      <c r="H114" s="149">
        <v>0</v>
      </c>
      <c r="I114" s="153">
        <v>0</v>
      </c>
      <c r="J114" s="92">
        <f t="shared" si="5"/>
        <v>0</v>
      </c>
      <c r="K114" s="20"/>
      <c r="L114" s="24"/>
      <c r="M114" s="24"/>
      <c r="N114" s="24"/>
      <c r="O114" s="24"/>
      <c r="P114" s="24"/>
      <c r="Q114" s="24"/>
      <c r="R114" s="24"/>
      <c r="S114" s="24"/>
      <c r="T114" s="24"/>
      <c r="U114" s="24"/>
      <c r="V114" s="24"/>
      <c r="W114" s="24"/>
      <c r="X114" s="24"/>
      <c r="Y114" s="24"/>
      <c r="Z114" s="24"/>
      <c r="AA114" s="24"/>
      <c r="AB114" s="24"/>
    </row>
    <row r="115" spans="1:28" s="152" customFormat="1" ht="59.25" customHeight="1" x14ac:dyDescent="0.25">
      <c r="A115" s="10">
        <v>4</v>
      </c>
      <c r="B115" s="145" t="s">
        <v>118</v>
      </c>
      <c r="C115" s="146"/>
      <c r="D115" s="382"/>
      <c r="E115" s="383"/>
      <c r="F115" s="147"/>
      <c r="G115" s="148"/>
      <c r="H115" s="149">
        <v>0</v>
      </c>
      <c r="I115" s="153">
        <v>0</v>
      </c>
      <c r="J115" s="92">
        <f t="shared" si="5"/>
        <v>0</v>
      </c>
      <c r="K115" s="20"/>
      <c r="L115" s="24"/>
      <c r="M115" s="24"/>
      <c r="N115" s="24"/>
      <c r="O115" s="24"/>
      <c r="P115" s="24"/>
      <c r="Q115" s="24"/>
      <c r="R115" s="24"/>
      <c r="S115" s="24"/>
      <c r="T115" s="24"/>
      <c r="U115" s="24"/>
      <c r="V115" s="24"/>
      <c r="W115" s="24"/>
      <c r="X115" s="24"/>
      <c r="Y115" s="24"/>
      <c r="Z115" s="24"/>
      <c r="AA115" s="24"/>
      <c r="AB115" s="24"/>
    </row>
    <row r="116" spans="1:28" s="152" customFormat="1" ht="59.25" customHeight="1" x14ac:dyDescent="0.25">
      <c r="A116" s="10">
        <v>5</v>
      </c>
      <c r="B116" s="145" t="s">
        <v>118</v>
      </c>
      <c r="C116" s="146"/>
      <c r="D116" s="382"/>
      <c r="E116" s="383"/>
      <c r="F116" s="147"/>
      <c r="G116" s="148"/>
      <c r="H116" s="149">
        <v>0</v>
      </c>
      <c r="I116" s="153">
        <v>0</v>
      </c>
      <c r="J116" s="92">
        <f t="shared" si="5"/>
        <v>0</v>
      </c>
      <c r="K116" s="20"/>
      <c r="L116" s="24"/>
      <c r="M116" s="24"/>
      <c r="N116" s="24"/>
      <c r="O116" s="24"/>
      <c r="P116" s="24"/>
      <c r="Q116" s="24"/>
      <c r="R116" s="24"/>
      <c r="S116" s="24"/>
      <c r="T116" s="24"/>
      <c r="U116" s="24"/>
      <c r="V116" s="24"/>
      <c r="W116" s="24"/>
      <c r="X116" s="24"/>
      <c r="Y116" s="24"/>
      <c r="Z116" s="24"/>
      <c r="AA116" s="24"/>
      <c r="AB116" s="24"/>
    </row>
    <row r="117" spans="1:28" s="152" customFormat="1" ht="15.75" customHeight="1" x14ac:dyDescent="0.25">
      <c r="A117" s="20"/>
      <c r="B117" s="20"/>
      <c r="C117" s="20"/>
      <c r="D117" s="20"/>
      <c r="E117" s="20"/>
      <c r="F117" s="20"/>
      <c r="G117" s="20"/>
      <c r="H117" s="20"/>
      <c r="I117" s="20"/>
      <c r="J117" s="20"/>
      <c r="K117" s="20"/>
      <c r="L117" s="24"/>
      <c r="M117" s="24"/>
      <c r="N117" s="24"/>
      <c r="O117" s="24"/>
      <c r="P117" s="24"/>
      <c r="Q117" s="24"/>
      <c r="R117" s="24"/>
      <c r="S117" s="24"/>
      <c r="T117" s="24"/>
      <c r="U117" s="24"/>
      <c r="V117" s="24"/>
      <c r="W117" s="24"/>
      <c r="X117" s="24"/>
      <c r="Y117" s="24"/>
      <c r="Z117" s="24"/>
      <c r="AA117" s="24"/>
      <c r="AB117" s="24"/>
    </row>
    <row r="118" spans="1:28" s="152" customFormat="1" ht="15.75" customHeight="1" x14ac:dyDescent="0.25">
      <c r="A118" s="20"/>
      <c r="B118" s="20"/>
      <c r="C118" s="20"/>
      <c r="D118" s="20"/>
      <c r="E118" s="20"/>
      <c r="F118" s="20"/>
      <c r="G118" s="20"/>
      <c r="H118" s="20"/>
      <c r="I118" s="20"/>
      <c r="J118" s="20"/>
      <c r="K118" s="20"/>
      <c r="L118" s="24"/>
      <c r="M118" s="24"/>
      <c r="N118" s="24"/>
      <c r="O118" s="24"/>
      <c r="P118" s="24"/>
      <c r="Q118" s="24"/>
      <c r="R118" s="24"/>
      <c r="S118" s="24"/>
      <c r="T118" s="24"/>
      <c r="U118" s="24"/>
      <c r="V118" s="24"/>
      <c r="W118" s="24"/>
      <c r="X118" s="24"/>
      <c r="Y118" s="24"/>
      <c r="Z118" s="24"/>
      <c r="AA118" s="24"/>
      <c r="AB118" s="24"/>
    </row>
    <row r="119" spans="1:28" ht="15" x14ac:dyDescent="0.25">
      <c r="A119" s="5"/>
      <c r="B119" s="5"/>
      <c r="C119" s="5"/>
      <c r="D119" s="5"/>
      <c r="E119" s="5"/>
      <c r="F119" s="384" t="s">
        <v>119</v>
      </c>
      <c r="G119" s="384"/>
      <c r="H119" s="384"/>
      <c r="I119" s="384"/>
      <c r="J119" s="155">
        <f>SUM(J112:J116,)</f>
        <v>0</v>
      </c>
      <c r="K119" s="20"/>
      <c r="W119" s="73"/>
      <c r="X119" s="73"/>
      <c r="Y119" s="73"/>
      <c r="Z119" s="73"/>
      <c r="AA119" s="73"/>
      <c r="AB119" s="73"/>
    </row>
    <row r="120" spans="1:28" ht="15" x14ac:dyDescent="0.25">
      <c r="A120" s="5"/>
      <c r="B120" s="5"/>
      <c r="C120" s="5"/>
      <c r="D120" s="5"/>
      <c r="E120" s="5"/>
      <c r="F120" s="5"/>
      <c r="G120" s="110"/>
      <c r="H120" s="110"/>
      <c r="I120" s="6"/>
      <c r="J120" s="5"/>
      <c r="K120" s="10"/>
      <c r="W120" s="73"/>
      <c r="X120" s="73"/>
      <c r="Y120" s="73"/>
      <c r="Z120" s="73"/>
      <c r="AA120" s="73"/>
      <c r="AB120" s="73"/>
    </row>
    <row r="121" spans="1:28" ht="15" x14ac:dyDescent="0.2">
      <c r="A121" s="98"/>
      <c r="B121" s="342" t="s">
        <v>85</v>
      </c>
      <c r="C121" s="342"/>
      <c r="D121" s="343"/>
      <c r="E121" s="343"/>
      <c r="F121" s="343"/>
      <c r="G121" s="20"/>
      <c r="H121" s="20"/>
      <c r="I121" s="20"/>
      <c r="J121" s="20"/>
      <c r="K121" s="10"/>
      <c r="W121" s="73"/>
      <c r="X121" s="73"/>
      <c r="Y121" s="73"/>
      <c r="Z121" s="73"/>
      <c r="AA121" s="73"/>
      <c r="AB121" s="73"/>
    </row>
    <row r="122" spans="1:28" ht="18.75" customHeight="1" x14ac:dyDescent="0.25">
      <c r="A122" s="132"/>
      <c r="B122" s="344" t="s">
        <v>45</v>
      </c>
      <c r="C122" s="344"/>
      <c r="D122" s="345" t="s">
        <v>46</v>
      </c>
      <c r="E122" s="345"/>
      <c r="F122" s="345" t="s">
        <v>47</v>
      </c>
      <c r="G122" s="345"/>
      <c r="H122" s="96"/>
      <c r="I122" s="345" t="s">
        <v>36</v>
      </c>
      <c r="J122" s="345"/>
      <c r="K122" s="10"/>
      <c r="W122" s="73"/>
      <c r="X122" s="73"/>
      <c r="Y122" s="73"/>
      <c r="Z122" s="73"/>
      <c r="AA122" s="73"/>
      <c r="AB122" s="73"/>
    </row>
    <row r="123" spans="1:28" ht="25.5" customHeight="1" x14ac:dyDescent="0.25">
      <c r="A123" s="132"/>
      <c r="B123" s="376"/>
      <c r="C123" s="377"/>
      <c r="D123" s="335"/>
      <c r="E123" s="336"/>
      <c r="F123" s="337"/>
      <c r="G123" s="338"/>
      <c r="H123" s="339"/>
      <c r="I123" s="378">
        <v>0</v>
      </c>
      <c r="J123" s="379"/>
      <c r="K123" s="10"/>
      <c r="W123" s="73"/>
      <c r="X123" s="73"/>
      <c r="Y123" s="73"/>
      <c r="Z123" s="73"/>
      <c r="AA123" s="73"/>
      <c r="AB123" s="73"/>
    </row>
    <row r="124" spans="1:28" ht="25.5" customHeight="1" x14ac:dyDescent="0.25">
      <c r="A124" s="132"/>
      <c r="B124" s="380"/>
      <c r="C124" s="381"/>
      <c r="D124" s="335"/>
      <c r="E124" s="336"/>
      <c r="F124" s="337"/>
      <c r="G124" s="338"/>
      <c r="H124" s="339"/>
      <c r="I124" s="378">
        <v>0</v>
      </c>
      <c r="J124" s="379"/>
      <c r="K124" s="10"/>
      <c r="W124" s="73"/>
      <c r="X124" s="73"/>
      <c r="Y124" s="73"/>
      <c r="Z124" s="73"/>
      <c r="AA124" s="73"/>
      <c r="AB124" s="73"/>
    </row>
    <row r="125" spans="1:28" x14ac:dyDescent="0.25">
      <c r="A125" s="132"/>
      <c r="B125" s="132"/>
      <c r="C125" s="132"/>
      <c r="D125" s="132"/>
      <c r="E125" s="132"/>
      <c r="F125" s="132"/>
      <c r="G125" s="132"/>
      <c r="H125" s="132"/>
      <c r="I125" s="132"/>
      <c r="J125" s="132"/>
      <c r="K125" s="10"/>
      <c r="W125" s="73"/>
      <c r="X125" s="73"/>
      <c r="Y125" s="73"/>
      <c r="Z125" s="73"/>
      <c r="AA125" s="73"/>
      <c r="AB125" s="73"/>
    </row>
    <row r="126" spans="1:28" ht="21.75" customHeight="1" x14ac:dyDescent="0.25">
      <c r="A126" s="132"/>
      <c r="B126" s="132"/>
      <c r="C126" s="132"/>
      <c r="D126" s="132"/>
      <c r="E126" s="132"/>
      <c r="F126" s="154" t="s">
        <v>120</v>
      </c>
      <c r="G126" s="315">
        <f>F93+F101+J119+I123+I124</f>
        <v>0</v>
      </c>
      <c r="H126" s="316"/>
      <c r="I126" s="132"/>
      <c r="J126" s="132"/>
      <c r="K126" s="10"/>
      <c r="W126" s="73"/>
      <c r="X126" s="73"/>
      <c r="Y126" s="73"/>
      <c r="Z126" s="73"/>
      <c r="AA126" s="73"/>
      <c r="AB126" s="73"/>
    </row>
    <row r="127" spans="1:28" x14ac:dyDescent="0.25">
      <c r="A127" s="132"/>
      <c r="B127" s="132"/>
      <c r="C127" s="132"/>
      <c r="D127" s="132"/>
      <c r="E127" s="132"/>
      <c r="F127" s="132"/>
      <c r="G127" s="132"/>
      <c r="H127" s="132"/>
      <c r="I127" s="132"/>
      <c r="J127" s="132"/>
      <c r="K127" s="10"/>
      <c r="W127" s="73"/>
      <c r="X127" s="73"/>
      <c r="Y127" s="73"/>
      <c r="Z127" s="73"/>
      <c r="AA127" s="73"/>
      <c r="AB127" s="73"/>
    </row>
    <row r="128" spans="1:28" x14ac:dyDescent="0.25">
      <c r="A128" s="97"/>
      <c r="B128" s="73"/>
      <c r="C128" s="73"/>
      <c r="D128" s="73"/>
      <c r="E128" s="73"/>
      <c r="F128" s="73"/>
      <c r="W128" s="73"/>
      <c r="X128" s="73"/>
      <c r="Y128" s="73"/>
      <c r="Z128" s="73"/>
      <c r="AA128" s="73"/>
      <c r="AB128" s="73"/>
    </row>
    <row r="129" spans="1:28" s="83" customFormat="1" ht="27.75" customHeight="1" x14ac:dyDescent="0.25">
      <c r="A129" s="78" t="s">
        <v>121</v>
      </c>
      <c r="B129" s="78"/>
      <c r="C129" s="78"/>
      <c r="D129" s="78"/>
      <c r="E129" s="78"/>
      <c r="F129" s="78"/>
      <c r="G129" s="79" t="s">
        <v>30</v>
      </c>
      <c r="H129" s="79"/>
      <c r="I129" s="80">
        <f>'Organisation Summary'!$D$8</f>
        <v>0</v>
      </c>
      <c r="J129" s="81"/>
      <c r="K129" s="81"/>
      <c r="L129" s="81"/>
      <c r="M129" s="81"/>
      <c r="N129" s="81"/>
      <c r="O129" s="81"/>
      <c r="P129" s="81"/>
      <c r="Q129" s="81"/>
      <c r="R129" s="81"/>
      <c r="S129" s="81"/>
      <c r="T129" s="81"/>
      <c r="U129" s="81"/>
      <c r="V129" s="81"/>
      <c r="W129" s="82"/>
      <c r="X129" s="82"/>
      <c r="Y129" s="82"/>
      <c r="Z129" s="82"/>
      <c r="AA129" s="82"/>
      <c r="AB129" s="82"/>
    </row>
    <row r="130" spans="1:28" x14ac:dyDescent="0.25">
      <c r="A130" s="10"/>
      <c r="B130" s="10"/>
      <c r="C130" s="10"/>
      <c r="D130" s="10"/>
      <c r="E130" s="10"/>
      <c r="F130" s="10"/>
      <c r="G130" s="10"/>
      <c r="H130" s="10"/>
      <c r="I130" s="10"/>
      <c r="J130" s="10"/>
      <c r="K130" s="10"/>
      <c r="W130" s="73"/>
      <c r="X130" s="73"/>
      <c r="Y130" s="73"/>
      <c r="Z130" s="73"/>
      <c r="AA130" s="73"/>
      <c r="AB130" s="73"/>
    </row>
    <row r="131" spans="1:28" ht="17.25" customHeight="1" x14ac:dyDescent="0.25">
      <c r="A131" s="10"/>
      <c r="B131" s="10"/>
      <c r="C131" s="10"/>
      <c r="D131" s="10"/>
      <c r="E131" s="156" t="s">
        <v>122</v>
      </c>
      <c r="F131" s="361"/>
      <c r="G131" s="362"/>
      <c r="H131" s="363"/>
      <c r="I131" s="10"/>
      <c r="J131" s="10"/>
      <c r="K131" s="10"/>
      <c r="W131" s="73"/>
      <c r="X131" s="73"/>
      <c r="Y131" s="73"/>
      <c r="Z131" s="73"/>
      <c r="AA131" s="73"/>
      <c r="AB131" s="73"/>
    </row>
    <row r="132" spans="1:28" ht="13.5" thickBot="1" x14ac:dyDescent="0.3">
      <c r="A132" s="10"/>
      <c r="B132" s="10"/>
      <c r="C132" s="10"/>
      <c r="D132" s="10"/>
      <c r="E132" s="10"/>
      <c r="F132" s="10"/>
      <c r="G132" s="10"/>
      <c r="H132" s="10"/>
      <c r="I132" s="10"/>
      <c r="J132" s="10"/>
      <c r="K132" s="10"/>
      <c r="W132" s="73"/>
      <c r="X132" s="73"/>
      <c r="Y132" s="73"/>
      <c r="Z132" s="73"/>
      <c r="AA132" s="73"/>
      <c r="AB132" s="73"/>
    </row>
    <row r="133" spans="1:28" ht="20.25" customHeight="1" x14ac:dyDescent="0.25">
      <c r="A133" s="10"/>
      <c r="B133" s="157" t="s">
        <v>123</v>
      </c>
      <c r="C133" s="158"/>
      <c r="D133" s="158"/>
      <c r="E133" s="158"/>
      <c r="F133" s="159"/>
      <c r="G133" s="159"/>
      <c r="H133" s="159"/>
      <c r="I133" s="159"/>
      <c r="J133" s="159"/>
      <c r="K133" s="10"/>
      <c r="W133" s="73"/>
      <c r="X133" s="73"/>
      <c r="Y133" s="73"/>
      <c r="Z133" s="73"/>
      <c r="AA133" s="73"/>
      <c r="AB133" s="73"/>
    </row>
    <row r="134" spans="1:28" x14ac:dyDescent="0.25">
      <c r="A134" s="10"/>
      <c r="B134" s="364" t="s">
        <v>124</v>
      </c>
      <c r="C134" s="365"/>
      <c r="D134" s="365"/>
      <c r="E134" s="365"/>
      <c r="F134" s="365"/>
      <c r="G134" s="365"/>
      <c r="H134" s="365"/>
      <c r="I134" s="365"/>
      <c r="J134" s="366"/>
      <c r="K134" s="10"/>
      <c r="W134" s="73"/>
      <c r="X134" s="73"/>
      <c r="Y134" s="73"/>
      <c r="Z134" s="73"/>
      <c r="AA134" s="73"/>
      <c r="AB134" s="73"/>
    </row>
    <row r="135" spans="1:28" ht="15" customHeight="1" x14ac:dyDescent="0.25">
      <c r="A135" s="10"/>
      <c r="B135" s="367"/>
      <c r="C135" s="368"/>
      <c r="D135" s="368"/>
      <c r="E135" s="368"/>
      <c r="F135" s="368"/>
      <c r="G135" s="368"/>
      <c r="H135" s="368"/>
      <c r="I135" s="368"/>
      <c r="J135" s="369"/>
      <c r="K135" s="10"/>
      <c r="W135" s="73"/>
      <c r="X135" s="73"/>
      <c r="Y135" s="73"/>
      <c r="Z135" s="73"/>
      <c r="AA135" s="73"/>
      <c r="AB135" s="73"/>
    </row>
    <row r="136" spans="1:28" x14ac:dyDescent="0.25">
      <c r="A136" s="161"/>
      <c r="B136" s="370" t="s">
        <v>125</v>
      </c>
      <c r="C136" s="371"/>
      <c r="D136" s="163" t="s">
        <v>126</v>
      </c>
      <c r="E136" s="163" t="s">
        <v>115</v>
      </c>
      <c r="F136" s="164" t="s">
        <v>45</v>
      </c>
      <c r="G136" s="165"/>
      <c r="H136" s="165"/>
      <c r="I136" s="165"/>
      <c r="J136" s="166"/>
      <c r="K136" s="10"/>
      <c r="W136" s="73"/>
      <c r="X136" s="73"/>
      <c r="Y136" s="73"/>
      <c r="Z136" s="73"/>
      <c r="AA136" s="73"/>
      <c r="AB136" s="73"/>
    </row>
    <row r="137" spans="1:28" ht="37.5" customHeight="1" thickBot="1" x14ac:dyDescent="0.3">
      <c r="A137" s="10"/>
      <c r="B137" s="372"/>
      <c r="C137" s="352"/>
      <c r="D137" s="283">
        <v>0.88</v>
      </c>
      <c r="E137" s="167">
        <f>D137*B137*52</f>
        <v>0</v>
      </c>
      <c r="F137" s="373"/>
      <c r="G137" s="374"/>
      <c r="H137" s="374"/>
      <c r="I137" s="374"/>
      <c r="J137" s="375"/>
      <c r="K137" s="10"/>
      <c r="W137" s="73"/>
      <c r="X137" s="73"/>
      <c r="Y137" s="73"/>
      <c r="Z137" s="73"/>
      <c r="AA137" s="73"/>
      <c r="AB137" s="73"/>
    </row>
    <row r="138" spans="1:28" ht="13.5" thickBot="1" x14ac:dyDescent="0.3">
      <c r="A138" s="10"/>
      <c r="B138" s="10"/>
      <c r="C138" s="10"/>
      <c r="D138" s="10"/>
      <c r="E138" s="10"/>
      <c r="F138" s="10"/>
      <c r="G138" s="161"/>
      <c r="H138" s="161"/>
      <c r="I138" s="10"/>
      <c r="J138" s="10"/>
      <c r="K138" s="10"/>
      <c r="W138" s="73"/>
      <c r="X138" s="73"/>
      <c r="Y138" s="73"/>
      <c r="Z138" s="73"/>
      <c r="AA138" s="73"/>
      <c r="AB138" s="73"/>
    </row>
    <row r="139" spans="1:28" ht="24" customHeight="1" x14ac:dyDescent="0.25">
      <c r="A139" s="10"/>
      <c r="B139" s="157" t="s">
        <v>127</v>
      </c>
      <c r="C139" s="168"/>
      <c r="D139" s="158"/>
      <c r="E139" s="158"/>
      <c r="F139" s="159"/>
      <c r="G139" s="159"/>
      <c r="H139" s="159"/>
      <c r="I139" s="159"/>
      <c r="J139" s="159"/>
      <c r="K139" s="10"/>
      <c r="W139" s="73"/>
      <c r="X139" s="73"/>
      <c r="Y139" s="73"/>
      <c r="Z139" s="73"/>
      <c r="AA139" s="73"/>
      <c r="AB139" s="73"/>
    </row>
    <row r="140" spans="1:28" x14ac:dyDescent="0.25">
      <c r="A140" s="10"/>
      <c r="B140" s="169" t="s">
        <v>128</v>
      </c>
      <c r="C140" s="73"/>
      <c r="D140" s="73"/>
      <c r="E140" s="73"/>
      <c r="F140" s="73"/>
      <c r="G140" s="160"/>
      <c r="H140" s="160"/>
      <c r="J140" s="170"/>
      <c r="K140" s="10"/>
      <c r="W140" s="73"/>
      <c r="X140" s="73"/>
      <c r="Y140" s="73"/>
      <c r="Z140" s="73"/>
      <c r="AA140" s="73"/>
      <c r="AB140" s="73"/>
    </row>
    <row r="141" spans="1:28" x14ac:dyDescent="0.25">
      <c r="A141" s="10"/>
      <c r="B141" s="169"/>
      <c r="C141" s="73"/>
      <c r="D141" s="73"/>
      <c r="E141" s="73"/>
      <c r="F141" s="73"/>
      <c r="G141" s="160"/>
      <c r="H141" s="160"/>
      <c r="J141" s="170"/>
      <c r="K141" s="10"/>
      <c r="W141" s="73"/>
      <c r="X141" s="73"/>
      <c r="Y141" s="73"/>
      <c r="Z141" s="73"/>
      <c r="AA141" s="73"/>
      <c r="AB141" s="73"/>
    </row>
    <row r="142" spans="1:28" ht="25.5" x14ac:dyDescent="0.25">
      <c r="A142" s="161"/>
      <c r="B142" s="171" t="s">
        <v>129</v>
      </c>
      <c r="C142" s="350" t="s">
        <v>130</v>
      </c>
      <c r="D142" s="350"/>
      <c r="E142" s="172" t="s">
        <v>131</v>
      </c>
      <c r="F142" s="162" t="s">
        <v>115</v>
      </c>
      <c r="G142" s="173" t="s">
        <v>45</v>
      </c>
      <c r="H142" s="173"/>
      <c r="I142" s="160"/>
      <c r="J142" s="170"/>
      <c r="K142" s="10"/>
      <c r="W142" s="73"/>
      <c r="X142" s="73"/>
      <c r="Y142" s="73"/>
      <c r="Z142" s="73"/>
      <c r="AA142" s="73"/>
      <c r="AB142" s="73"/>
    </row>
    <row r="143" spans="1:28" ht="24" customHeight="1" thickBot="1" x14ac:dyDescent="0.3">
      <c r="A143" s="10"/>
      <c r="B143" s="174"/>
      <c r="C143" s="351"/>
      <c r="D143" s="352"/>
      <c r="E143" s="175"/>
      <c r="F143" s="176">
        <f>B143*C143*E143</f>
        <v>0</v>
      </c>
      <c r="G143" s="353"/>
      <c r="H143" s="353"/>
      <c r="I143" s="353"/>
      <c r="J143" s="354"/>
      <c r="K143" s="10"/>
      <c r="W143" s="73"/>
      <c r="X143" s="73"/>
      <c r="Y143" s="73"/>
      <c r="Z143" s="73"/>
      <c r="AA143" s="73"/>
      <c r="AB143" s="73"/>
    </row>
    <row r="144" spans="1:28" ht="13.5" thickBot="1" x14ac:dyDescent="0.3">
      <c r="A144" s="10"/>
      <c r="B144" s="132"/>
      <c r="C144" s="177"/>
      <c r="D144" s="177"/>
      <c r="E144" s="178"/>
      <c r="F144" s="133"/>
      <c r="G144" s="161"/>
      <c r="H144" s="161"/>
      <c r="I144" s="10"/>
      <c r="J144" s="10"/>
      <c r="K144" s="10"/>
      <c r="W144" s="73"/>
      <c r="X144" s="73"/>
      <c r="Y144" s="73"/>
      <c r="Z144" s="73"/>
      <c r="AA144" s="73"/>
      <c r="AB144" s="73"/>
    </row>
    <row r="145" spans="1:28" ht="21.75" customHeight="1" x14ac:dyDescent="0.25">
      <c r="A145" s="10"/>
      <c r="B145" s="157" t="s">
        <v>132</v>
      </c>
      <c r="C145" s="158"/>
      <c r="D145" s="158"/>
      <c r="E145" s="158"/>
      <c r="F145" s="355"/>
      <c r="G145" s="355"/>
      <c r="H145" s="355"/>
      <c r="I145" s="355"/>
      <c r="J145" s="355"/>
      <c r="K145" s="10"/>
      <c r="W145" s="73"/>
      <c r="X145" s="73"/>
      <c r="Y145" s="73"/>
      <c r="Z145" s="73"/>
      <c r="AA145" s="73"/>
      <c r="AB145" s="73"/>
    </row>
    <row r="146" spans="1:28" ht="12.75" customHeight="1" x14ac:dyDescent="0.25">
      <c r="A146" s="10"/>
      <c r="B146" s="356" t="s">
        <v>133</v>
      </c>
      <c r="C146" s="357"/>
      <c r="D146" s="357"/>
      <c r="E146" s="357"/>
      <c r="F146" s="357"/>
      <c r="G146" s="357"/>
      <c r="H146" s="357"/>
      <c r="I146" s="357"/>
      <c r="J146" s="358"/>
      <c r="K146" s="10"/>
      <c r="W146" s="73"/>
      <c r="X146" s="73"/>
      <c r="Y146" s="73"/>
      <c r="Z146" s="73"/>
      <c r="AA146" s="73"/>
      <c r="AB146" s="73"/>
    </row>
    <row r="147" spans="1:28" x14ac:dyDescent="0.25">
      <c r="A147" s="10"/>
      <c r="B147" s="356"/>
      <c r="C147" s="357"/>
      <c r="D147" s="357"/>
      <c r="E147" s="357"/>
      <c r="F147" s="357"/>
      <c r="G147" s="357"/>
      <c r="H147" s="357"/>
      <c r="I147" s="357"/>
      <c r="J147" s="358"/>
      <c r="K147" s="10"/>
      <c r="W147" s="73"/>
      <c r="X147" s="73"/>
      <c r="Y147" s="73"/>
      <c r="Z147" s="73"/>
      <c r="AA147" s="73"/>
      <c r="AB147" s="73"/>
    </row>
    <row r="148" spans="1:28" x14ac:dyDescent="0.25">
      <c r="A148" s="10"/>
      <c r="B148" s="179" t="s">
        <v>134</v>
      </c>
      <c r="C148" s="84"/>
      <c r="D148" s="136" t="s">
        <v>115</v>
      </c>
      <c r="E148" s="359" t="s">
        <v>45</v>
      </c>
      <c r="F148" s="359"/>
      <c r="G148" s="360"/>
      <c r="H148" s="360"/>
      <c r="I148" s="360"/>
      <c r="J148" s="180"/>
      <c r="K148" s="10"/>
      <c r="W148" s="73"/>
      <c r="X148" s="73"/>
      <c r="Y148" s="73"/>
      <c r="Z148" s="73"/>
      <c r="AA148" s="73"/>
      <c r="AB148" s="73"/>
    </row>
    <row r="149" spans="1:28" ht="19.5" customHeight="1" x14ac:dyDescent="0.25">
      <c r="A149" s="181"/>
      <c r="B149" s="346" t="s">
        <v>135</v>
      </c>
      <c r="C149" s="347"/>
      <c r="D149" s="106"/>
      <c r="E149" s="348"/>
      <c r="F149" s="348"/>
      <c r="G149" s="348"/>
      <c r="H149" s="348"/>
      <c r="I149" s="348"/>
      <c r="J149" s="349"/>
      <c r="K149" s="10"/>
      <c r="W149" s="73"/>
      <c r="X149" s="73"/>
      <c r="Y149" s="73"/>
      <c r="Z149" s="73"/>
      <c r="AA149" s="73"/>
      <c r="AB149" s="73"/>
    </row>
    <row r="150" spans="1:28" ht="19.5" customHeight="1" x14ac:dyDescent="0.25">
      <c r="A150" s="181"/>
      <c r="B150" s="346" t="s">
        <v>136</v>
      </c>
      <c r="C150" s="347"/>
      <c r="D150" s="106"/>
      <c r="E150" s="348"/>
      <c r="F150" s="348"/>
      <c r="G150" s="348"/>
      <c r="H150" s="348"/>
      <c r="I150" s="348"/>
      <c r="J150" s="349"/>
      <c r="K150" s="10"/>
      <c r="W150" s="73"/>
      <c r="X150" s="73"/>
      <c r="Y150" s="73"/>
      <c r="Z150" s="73"/>
      <c r="AA150" s="73"/>
      <c r="AB150" s="73"/>
    </row>
    <row r="151" spans="1:28" ht="19.5" customHeight="1" x14ac:dyDescent="0.25">
      <c r="A151" s="181"/>
      <c r="B151" s="346" t="s">
        <v>137</v>
      </c>
      <c r="C151" s="347"/>
      <c r="D151" s="106"/>
      <c r="E151" s="348"/>
      <c r="F151" s="348"/>
      <c r="G151" s="348"/>
      <c r="H151" s="348"/>
      <c r="I151" s="348"/>
      <c r="J151" s="349"/>
      <c r="K151" s="10"/>
      <c r="W151" s="73"/>
      <c r="X151" s="73"/>
      <c r="Y151" s="73"/>
      <c r="Z151" s="73"/>
      <c r="AA151" s="73"/>
      <c r="AB151" s="73"/>
    </row>
    <row r="152" spans="1:28" ht="25.5" customHeight="1" thickBot="1" x14ac:dyDescent="0.3">
      <c r="A152" s="10"/>
      <c r="B152" s="182"/>
      <c r="C152" s="183" t="s">
        <v>115</v>
      </c>
      <c r="D152" s="184">
        <f>D149+D150+D151</f>
        <v>0</v>
      </c>
      <c r="E152" s="185"/>
      <c r="F152" s="186"/>
      <c r="G152" s="186"/>
      <c r="H152" s="186"/>
      <c r="I152" s="186"/>
      <c r="J152" s="187"/>
      <c r="K152" s="10"/>
      <c r="W152" s="73"/>
      <c r="X152" s="73"/>
      <c r="Y152" s="73"/>
      <c r="Z152" s="73"/>
      <c r="AA152" s="73"/>
      <c r="AB152" s="73"/>
    </row>
    <row r="153" spans="1:28" ht="25.5" customHeight="1" x14ac:dyDescent="0.25">
      <c r="A153" s="10"/>
      <c r="B153" s="10"/>
      <c r="C153" s="94"/>
      <c r="D153" s="94"/>
      <c r="E153" s="10"/>
      <c r="F153" s="10"/>
      <c r="G153" s="10"/>
      <c r="H153" s="10"/>
      <c r="I153" s="10"/>
      <c r="J153" s="10"/>
      <c r="K153" s="10"/>
      <c r="W153" s="73"/>
      <c r="X153" s="73"/>
      <c r="Y153" s="73"/>
      <c r="Z153" s="73"/>
      <c r="AA153" s="73"/>
      <c r="AB153" s="73"/>
    </row>
    <row r="154" spans="1:28" ht="20.100000000000001" customHeight="1" x14ac:dyDescent="0.2">
      <c r="A154" s="10"/>
      <c r="B154" s="342" t="s">
        <v>85</v>
      </c>
      <c r="C154" s="342"/>
      <c r="D154" s="343"/>
      <c r="E154" s="343"/>
      <c r="F154" s="343"/>
      <c r="G154" s="20"/>
      <c r="H154" s="20"/>
      <c r="I154" s="20"/>
      <c r="J154" s="20"/>
      <c r="K154" s="10"/>
      <c r="W154" s="73"/>
      <c r="X154" s="73"/>
      <c r="Y154" s="73"/>
      <c r="Z154" s="73"/>
      <c r="AA154" s="73"/>
      <c r="AB154" s="73"/>
    </row>
    <row r="155" spans="1:28" ht="20.100000000000001" customHeight="1" x14ac:dyDescent="0.25">
      <c r="A155" s="10"/>
      <c r="B155" s="344" t="s">
        <v>45</v>
      </c>
      <c r="C155" s="344"/>
      <c r="D155" s="345" t="s">
        <v>46</v>
      </c>
      <c r="E155" s="345"/>
      <c r="F155" s="345" t="s">
        <v>47</v>
      </c>
      <c r="G155" s="345"/>
      <c r="H155" s="96"/>
      <c r="I155" s="345" t="s">
        <v>36</v>
      </c>
      <c r="J155" s="345"/>
      <c r="K155" s="10"/>
      <c r="W155" s="73"/>
      <c r="X155" s="73"/>
      <c r="Y155" s="73"/>
      <c r="Z155" s="73"/>
      <c r="AA155" s="73"/>
      <c r="AB155" s="73"/>
    </row>
    <row r="156" spans="1:28" ht="20.100000000000001" customHeight="1" x14ac:dyDescent="0.25">
      <c r="A156" s="10"/>
      <c r="B156" s="333"/>
      <c r="C156" s="334"/>
      <c r="D156" s="335"/>
      <c r="E156" s="336"/>
      <c r="F156" s="337"/>
      <c r="G156" s="338"/>
      <c r="H156" s="339"/>
      <c r="I156" s="340">
        <v>0</v>
      </c>
      <c r="J156" s="341"/>
      <c r="K156" s="10"/>
      <c r="W156" s="73"/>
      <c r="X156" s="73"/>
      <c r="Y156" s="73"/>
      <c r="Z156" s="73"/>
      <c r="AA156" s="73"/>
      <c r="AB156" s="73"/>
    </row>
    <row r="157" spans="1:28" ht="20.100000000000001" customHeight="1" x14ac:dyDescent="0.25">
      <c r="A157" s="10"/>
      <c r="B157" s="333"/>
      <c r="C157" s="334"/>
      <c r="D157" s="335"/>
      <c r="E157" s="336"/>
      <c r="F157" s="337"/>
      <c r="G157" s="338"/>
      <c r="H157" s="339"/>
      <c r="I157" s="340">
        <v>0</v>
      </c>
      <c r="J157" s="341"/>
      <c r="K157" s="10"/>
      <c r="W157" s="73"/>
      <c r="X157" s="73"/>
      <c r="Y157" s="73"/>
      <c r="Z157" s="73"/>
      <c r="AA157" s="73"/>
      <c r="AB157" s="73"/>
    </row>
    <row r="158" spans="1:28" x14ac:dyDescent="0.25">
      <c r="A158" s="132"/>
      <c r="B158" s="10"/>
      <c r="C158" s="10"/>
      <c r="D158" s="10"/>
      <c r="E158" s="10"/>
      <c r="F158" s="10"/>
      <c r="G158" s="10"/>
      <c r="H158" s="10"/>
      <c r="I158" s="10"/>
      <c r="J158" s="10"/>
      <c r="K158" s="10"/>
      <c r="W158" s="73"/>
      <c r="X158" s="73"/>
      <c r="Y158" s="73"/>
      <c r="Z158" s="73"/>
      <c r="AA158" s="73"/>
      <c r="AB158" s="73"/>
    </row>
    <row r="159" spans="1:28" ht="15" x14ac:dyDescent="0.25">
      <c r="A159" s="132"/>
      <c r="B159" s="10"/>
      <c r="C159" s="10"/>
      <c r="D159" s="10"/>
      <c r="E159" s="10"/>
      <c r="F159" s="154" t="s">
        <v>138</v>
      </c>
      <c r="G159" s="315">
        <f>SUM(E137+F143+D152+I156+I157)</f>
        <v>0</v>
      </c>
      <c r="H159" s="316"/>
      <c r="I159" s="10"/>
      <c r="J159" s="10"/>
      <c r="K159" s="10"/>
      <c r="W159" s="73"/>
      <c r="X159" s="73"/>
      <c r="Y159" s="73"/>
      <c r="Z159" s="73"/>
      <c r="AA159" s="73"/>
      <c r="AB159" s="73"/>
    </row>
    <row r="160" spans="1:28" x14ac:dyDescent="0.25">
      <c r="A160" s="132"/>
      <c r="B160" s="10"/>
      <c r="C160" s="10"/>
      <c r="D160" s="10"/>
      <c r="E160" s="10"/>
      <c r="F160" s="10"/>
      <c r="G160" s="10"/>
      <c r="H160" s="10"/>
      <c r="I160" s="10"/>
      <c r="J160" s="10"/>
      <c r="K160" s="10"/>
      <c r="W160" s="73"/>
      <c r="X160" s="73"/>
      <c r="Y160" s="73"/>
      <c r="Z160" s="73"/>
      <c r="AA160" s="73"/>
      <c r="AB160" s="73"/>
    </row>
    <row r="161" spans="1:28" s="188" customFormat="1" ht="77.25" customHeight="1" x14ac:dyDescent="0.25">
      <c r="A161" s="132"/>
      <c r="B161" s="317" t="s">
        <v>139</v>
      </c>
      <c r="C161" s="317"/>
      <c r="D161" s="317"/>
      <c r="E161" s="317"/>
      <c r="F161" s="317"/>
      <c r="G161" s="317"/>
      <c r="H161" s="317"/>
      <c r="I161" s="317"/>
      <c r="J161" s="317"/>
      <c r="K161" s="10"/>
      <c r="L161" s="7"/>
      <c r="M161" s="7"/>
      <c r="N161" s="7"/>
      <c r="O161" s="7"/>
      <c r="P161" s="7"/>
      <c r="Q161" s="7"/>
      <c r="R161" s="7"/>
      <c r="S161" s="7"/>
      <c r="T161" s="7"/>
      <c r="U161" s="7"/>
      <c r="V161" s="7"/>
      <c r="W161" s="7"/>
      <c r="X161" s="7"/>
      <c r="Y161" s="7"/>
      <c r="Z161" s="7"/>
      <c r="AA161" s="7"/>
      <c r="AB161" s="7"/>
    </row>
    <row r="162" spans="1:28" s="188" customFormat="1" ht="15.75" customHeight="1" x14ac:dyDescent="0.25">
      <c r="A162" s="10"/>
      <c r="B162" s="10" t="s">
        <v>140</v>
      </c>
      <c r="C162" s="10"/>
      <c r="D162" s="10"/>
      <c r="E162" s="84"/>
      <c r="F162" s="189"/>
      <c r="G162" s="189"/>
      <c r="H162" s="189"/>
      <c r="I162" s="10"/>
      <c r="J162" s="10"/>
      <c r="K162" s="10"/>
      <c r="L162" s="7"/>
      <c r="M162" s="7"/>
      <c r="N162" s="7"/>
      <c r="O162" s="7"/>
      <c r="P162" s="7"/>
      <c r="Q162" s="7"/>
      <c r="R162" s="7"/>
      <c r="S162" s="7"/>
      <c r="T162" s="7"/>
      <c r="U162" s="7"/>
      <c r="V162" s="7"/>
      <c r="W162" s="7"/>
      <c r="X162" s="7"/>
      <c r="Y162" s="7"/>
      <c r="Z162" s="7"/>
      <c r="AA162" s="7"/>
      <c r="AB162" s="7"/>
    </row>
    <row r="163" spans="1:28" ht="21" customHeight="1" x14ac:dyDescent="0.25">
      <c r="A163" s="10"/>
      <c r="B163" s="318"/>
      <c r="C163" s="319"/>
      <c r="D163" s="319"/>
      <c r="E163" s="319"/>
      <c r="F163" s="319"/>
      <c r="G163" s="319"/>
      <c r="H163" s="319"/>
      <c r="I163" s="319"/>
      <c r="J163" s="320"/>
      <c r="K163" s="10"/>
      <c r="W163" s="73"/>
      <c r="X163" s="73"/>
      <c r="Y163" s="73"/>
      <c r="Z163" s="73"/>
      <c r="AA163" s="73"/>
      <c r="AB163" s="73"/>
    </row>
    <row r="164" spans="1:28" ht="70.5" customHeight="1" x14ac:dyDescent="0.25">
      <c r="A164" s="189"/>
      <c r="B164" s="321"/>
      <c r="C164" s="322"/>
      <c r="D164" s="322"/>
      <c r="E164" s="322"/>
      <c r="F164" s="322"/>
      <c r="G164" s="322"/>
      <c r="H164" s="322"/>
      <c r="I164" s="322"/>
      <c r="J164" s="323"/>
      <c r="K164" s="10"/>
      <c r="W164" s="73"/>
      <c r="X164" s="73"/>
      <c r="Y164" s="73"/>
      <c r="Z164" s="73"/>
      <c r="AA164" s="73"/>
      <c r="AB164" s="73"/>
    </row>
    <row r="165" spans="1:28" ht="9" customHeight="1" x14ac:dyDescent="0.25">
      <c r="A165" s="189"/>
      <c r="B165" s="189"/>
      <c r="C165" s="189"/>
      <c r="D165" s="189"/>
      <c r="E165" s="189"/>
      <c r="F165" s="189"/>
      <c r="G165" s="189"/>
      <c r="H165" s="189"/>
      <c r="I165" s="189"/>
      <c r="J165" s="189"/>
      <c r="K165" s="189"/>
      <c r="W165" s="73"/>
      <c r="X165" s="73"/>
      <c r="Y165" s="73"/>
      <c r="Z165" s="73"/>
      <c r="AA165" s="73"/>
      <c r="AB165" s="73"/>
    </row>
    <row r="166" spans="1:28" ht="21" customHeight="1" thickBot="1" x14ac:dyDescent="0.3">
      <c r="A166" s="189"/>
      <c r="B166" s="10" t="s">
        <v>141</v>
      </c>
      <c r="C166" s="189"/>
      <c r="D166" s="189"/>
      <c r="E166" s="189"/>
      <c r="F166" s="189"/>
      <c r="G166" s="189"/>
      <c r="H166" s="189"/>
      <c r="I166" s="189"/>
      <c r="J166" s="189"/>
      <c r="K166" s="189"/>
      <c r="W166" s="73"/>
      <c r="X166" s="73"/>
      <c r="Y166" s="73"/>
      <c r="Z166" s="73"/>
      <c r="AA166" s="73"/>
      <c r="AB166" s="73"/>
    </row>
    <row r="167" spans="1:28" ht="21" customHeight="1" x14ac:dyDescent="0.25">
      <c r="A167" s="189"/>
      <c r="B167" s="324"/>
      <c r="C167" s="325"/>
      <c r="D167" s="325"/>
      <c r="E167" s="325"/>
      <c r="F167" s="325"/>
      <c r="G167" s="325"/>
      <c r="H167" s="325"/>
      <c r="I167" s="325"/>
      <c r="J167" s="326"/>
      <c r="K167" s="10"/>
      <c r="W167" s="73"/>
      <c r="X167" s="73"/>
      <c r="Y167" s="73"/>
      <c r="Z167" s="73"/>
      <c r="AA167" s="73"/>
      <c r="AB167" s="73"/>
    </row>
    <row r="168" spans="1:28" ht="66" customHeight="1" thickBot="1" x14ac:dyDescent="0.3">
      <c r="A168" s="189"/>
      <c r="B168" s="327"/>
      <c r="C168" s="328"/>
      <c r="D168" s="328"/>
      <c r="E168" s="328"/>
      <c r="F168" s="328"/>
      <c r="G168" s="328"/>
      <c r="H168" s="328"/>
      <c r="I168" s="328"/>
      <c r="J168" s="329"/>
      <c r="K168" s="10"/>
      <c r="W168" s="73"/>
      <c r="X168" s="73"/>
      <c r="Y168" s="73"/>
      <c r="Z168" s="73"/>
      <c r="AA168" s="73"/>
      <c r="AB168" s="73"/>
    </row>
    <row r="169" spans="1:28" ht="18.75" x14ac:dyDescent="0.25">
      <c r="A169" s="17"/>
      <c r="B169" s="154"/>
      <c r="C169" s="189"/>
      <c r="D169" s="189"/>
      <c r="E169" s="189"/>
      <c r="F169" s="330"/>
      <c r="G169" s="330"/>
      <c r="H169" s="190"/>
      <c r="I169" s="10"/>
      <c r="J169" s="10"/>
      <c r="K169" s="10"/>
      <c r="W169" s="73"/>
      <c r="X169" s="73"/>
      <c r="Y169" s="73"/>
      <c r="Z169" s="73"/>
      <c r="AA169" s="73"/>
      <c r="AB169" s="73"/>
    </row>
    <row r="170" spans="1:28" ht="15" x14ac:dyDescent="0.25">
      <c r="A170" s="17"/>
      <c r="B170" s="154" t="s">
        <v>142</v>
      </c>
      <c r="C170" s="6"/>
      <c r="D170" s="5"/>
      <c r="E170" s="110" t="s">
        <v>22</v>
      </c>
      <c r="F170" s="17"/>
      <c r="G170" s="17"/>
      <c r="H170" s="17"/>
      <c r="I170" s="10"/>
      <c r="J170" s="10"/>
      <c r="K170" s="10"/>
      <c r="W170" s="73"/>
      <c r="X170" s="73"/>
      <c r="Y170" s="73"/>
      <c r="Z170" s="73"/>
      <c r="AA170" s="73"/>
      <c r="AB170" s="73"/>
    </row>
    <row r="171" spans="1:28" ht="25.5" customHeight="1" x14ac:dyDescent="0.25">
      <c r="A171" s="17"/>
      <c r="B171" s="191" t="s">
        <v>143</v>
      </c>
      <c r="C171" s="331"/>
      <c r="D171" s="332"/>
      <c r="E171" s="192"/>
      <c r="F171" s="330" t="s">
        <v>144</v>
      </c>
      <c r="G171" s="330"/>
      <c r="H171" s="190"/>
      <c r="I171" s="10"/>
      <c r="J171" s="10"/>
      <c r="K171" s="10"/>
      <c r="W171" s="73"/>
      <c r="X171" s="73"/>
      <c r="Y171" s="73"/>
      <c r="Z171" s="73"/>
      <c r="AA171" s="73"/>
      <c r="AB171" s="73"/>
    </row>
    <row r="172" spans="1:28" ht="15" x14ac:dyDescent="0.25">
      <c r="A172" s="17"/>
      <c r="B172" s="193" t="s">
        <v>145</v>
      </c>
      <c r="C172" s="309"/>
      <c r="D172" s="310"/>
      <c r="E172" s="310"/>
      <c r="F172" s="17"/>
      <c r="G172" s="17"/>
      <c r="H172" s="17"/>
      <c r="I172" s="10"/>
      <c r="J172" s="10"/>
      <c r="K172" s="10"/>
      <c r="W172" s="73"/>
      <c r="X172" s="73"/>
      <c r="Y172" s="73"/>
      <c r="Z172" s="73"/>
      <c r="AA172" s="73"/>
      <c r="AB172" s="73"/>
    </row>
    <row r="173" spans="1:28" ht="15" x14ac:dyDescent="0.25">
      <c r="A173" s="17"/>
      <c r="B173" s="193" t="s">
        <v>146</v>
      </c>
      <c r="C173" s="311"/>
      <c r="D173" s="312"/>
      <c r="E173" s="312"/>
      <c r="F173" s="17"/>
      <c r="G173" s="17"/>
      <c r="H173" s="17"/>
      <c r="I173" s="10"/>
      <c r="J173" s="10"/>
      <c r="K173" s="10"/>
      <c r="W173" s="73"/>
      <c r="X173" s="73"/>
      <c r="Y173" s="73"/>
      <c r="Z173" s="73"/>
      <c r="AA173" s="73"/>
      <c r="AB173" s="73"/>
    </row>
    <row r="174" spans="1:28" ht="15" x14ac:dyDescent="0.25">
      <c r="A174" s="17"/>
      <c r="B174" s="193" t="s">
        <v>24</v>
      </c>
      <c r="C174" s="313"/>
      <c r="D174" s="314"/>
      <c r="E174" s="314"/>
      <c r="F174" s="17"/>
      <c r="G174" s="17"/>
      <c r="H174" s="17"/>
      <c r="I174" s="10"/>
      <c r="J174" s="10"/>
      <c r="K174" s="10"/>
      <c r="W174" s="73"/>
      <c r="X174" s="73"/>
      <c r="Y174" s="73"/>
      <c r="Z174" s="73"/>
      <c r="AA174" s="73"/>
      <c r="AB174" s="73"/>
    </row>
    <row r="175" spans="1:28" ht="15" x14ac:dyDescent="0.25">
      <c r="A175" s="17"/>
      <c r="B175" s="17"/>
      <c r="C175" s="17"/>
      <c r="D175" s="17"/>
      <c r="E175" s="17"/>
      <c r="F175" s="17"/>
      <c r="G175" s="17"/>
      <c r="H175" s="17"/>
      <c r="I175" s="10"/>
      <c r="J175" s="10"/>
      <c r="K175" s="10"/>
      <c r="W175" s="73"/>
      <c r="X175" s="73"/>
      <c r="Y175" s="73"/>
      <c r="Z175" s="73"/>
      <c r="AA175" s="73"/>
      <c r="AB175" s="73"/>
    </row>
    <row r="176" spans="1:28" ht="15" x14ac:dyDescent="0.25">
      <c r="A176" s="17"/>
      <c r="B176" s="17"/>
      <c r="C176" s="17"/>
      <c r="D176" s="17"/>
      <c r="E176" s="17"/>
      <c r="F176" s="17"/>
      <c r="G176" s="17"/>
      <c r="H176" s="17"/>
      <c r="I176" s="10"/>
      <c r="J176" s="10"/>
      <c r="K176" s="10"/>
      <c r="W176" s="73"/>
      <c r="X176" s="73"/>
      <c r="Y176" s="73"/>
      <c r="Z176" s="73"/>
      <c r="AA176" s="73"/>
      <c r="AB176" s="73"/>
    </row>
    <row r="177" spans="1:28" ht="15" x14ac:dyDescent="0.25">
      <c r="A177" s="17"/>
      <c r="B177" s="17"/>
      <c r="C177" s="17"/>
      <c r="D177" s="17"/>
      <c r="E177" s="17"/>
      <c r="F177" s="17"/>
      <c r="G177" s="17"/>
      <c r="H177" s="17"/>
      <c r="I177" s="10"/>
      <c r="J177" s="10"/>
      <c r="K177" s="10"/>
      <c r="W177" s="73"/>
      <c r="X177" s="73"/>
      <c r="Y177" s="73"/>
      <c r="Z177" s="73"/>
      <c r="AA177" s="73"/>
      <c r="AB177" s="73"/>
    </row>
    <row r="178" spans="1:28" hidden="1" x14ac:dyDescent="0.25">
      <c r="A178" s="97"/>
      <c r="B178" s="73"/>
      <c r="C178" s="73"/>
      <c r="D178" s="73"/>
      <c r="E178" s="73"/>
      <c r="F178" s="73"/>
      <c r="W178" s="73"/>
      <c r="X178" s="73"/>
      <c r="Y178" s="73"/>
      <c r="Z178" s="73"/>
      <c r="AA178" s="73"/>
      <c r="AB178" s="73"/>
    </row>
    <row r="179" spans="1:28" hidden="1" x14ac:dyDescent="0.25">
      <c r="A179" s="97"/>
      <c r="B179" s="73"/>
      <c r="C179" s="73"/>
      <c r="D179" s="73"/>
      <c r="E179" s="73"/>
      <c r="F179" s="73"/>
      <c r="W179" s="73"/>
      <c r="X179" s="73"/>
      <c r="Y179" s="73"/>
      <c r="Z179" s="73"/>
      <c r="AA179" s="73"/>
      <c r="AB179" s="73"/>
    </row>
    <row r="180" spans="1:28" hidden="1" x14ac:dyDescent="0.25">
      <c r="A180" s="97"/>
      <c r="B180" s="73"/>
      <c r="C180" s="73"/>
      <c r="D180" s="73"/>
      <c r="E180" s="73"/>
      <c r="F180" s="73"/>
      <c r="W180" s="73"/>
      <c r="X180" s="73"/>
      <c r="Y180" s="73"/>
      <c r="Z180" s="73"/>
      <c r="AA180" s="73"/>
      <c r="AB180" s="73"/>
    </row>
    <row r="181" spans="1:28" hidden="1" x14ac:dyDescent="0.25">
      <c r="A181" s="97"/>
      <c r="B181" s="73"/>
      <c r="C181" s="73"/>
      <c r="D181" s="73"/>
      <c r="E181" s="73"/>
      <c r="F181" s="73"/>
      <c r="W181" s="73"/>
      <c r="X181" s="73"/>
      <c r="Y181" s="73"/>
      <c r="Z181" s="73"/>
      <c r="AA181" s="73"/>
      <c r="AB181" s="73"/>
    </row>
    <row r="182" spans="1:28" hidden="1" x14ac:dyDescent="0.25">
      <c r="A182" s="97"/>
      <c r="B182" s="73"/>
      <c r="C182" s="73"/>
      <c r="D182" s="73"/>
      <c r="E182" s="73"/>
      <c r="F182" s="73"/>
      <c r="W182" s="73"/>
      <c r="X182" s="73"/>
      <c r="Y182" s="73"/>
      <c r="Z182" s="73"/>
      <c r="AA182" s="73"/>
      <c r="AB182" s="73"/>
    </row>
    <row r="183" spans="1:28" hidden="1" x14ac:dyDescent="0.25">
      <c r="A183" s="97"/>
      <c r="B183" s="73"/>
      <c r="C183" s="73"/>
      <c r="D183" s="73"/>
      <c r="E183" s="73"/>
      <c r="F183" s="73"/>
      <c r="W183" s="73"/>
      <c r="X183" s="73"/>
      <c r="Y183" s="73"/>
      <c r="Z183" s="73"/>
      <c r="AA183" s="73"/>
      <c r="AB183" s="73"/>
    </row>
    <row r="184" spans="1:28" hidden="1" x14ac:dyDescent="0.25">
      <c r="A184" s="97"/>
      <c r="B184" s="73"/>
      <c r="C184" s="73"/>
      <c r="D184" s="73"/>
      <c r="E184" s="73"/>
      <c r="F184" s="73"/>
      <c r="W184" s="73"/>
      <c r="X184" s="73"/>
      <c r="Y184" s="73"/>
      <c r="Z184" s="73"/>
      <c r="AA184" s="73"/>
      <c r="AB184" s="73"/>
    </row>
    <row r="185" spans="1:28" hidden="1" x14ac:dyDescent="0.25">
      <c r="A185" s="97"/>
      <c r="B185" s="73"/>
      <c r="C185" s="73"/>
      <c r="D185" s="73"/>
      <c r="E185" s="73"/>
      <c r="F185" s="73"/>
      <c r="W185" s="73"/>
      <c r="X185" s="73"/>
      <c r="Y185" s="73"/>
      <c r="Z185" s="73"/>
      <c r="AA185" s="73"/>
      <c r="AB185" s="73"/>
    </row>
    <row r="186" spans="1:28" hidden="1" x14ac:dyDescent="0.25">
      <c r="A186" s="97"/>
      <c r="B186" s="73"/>
      <c r="C186" s="73"/>
      <c r="D186" s="73"/>
      <c r="E186" s="73"/>
      <c r="F186" s="73"/>
      <c r="W186" s="73"/>
      <c r="X186" s="73"/>
      <c r="Y186" s="73"/>
      <c r="Z186" s="73"/>
      <c r="AA186" s="73"/>
      <c r="AB186" s="73"/>
    </row>
    <row r="187" spans="1:28" hidden="1" x14ac:dyDescent="0.25">
      <c r="A187" s="97"/>
      <c r="B187" s="73"/>
      <c r="C187" s="73"/>
      <c r="D187" s="73"/>
      <c r="E187" s="73"/>
      <c r="F187" s="73"/>
      <c r="W187" s="73"/>
      <c r="X187" s="73"/>
      <c r="Y187" s="73"/>
      <c r="Z187" s="73"/>
      <c r="AA187" s="73"/>
      <c r="AB187" s="73"/>
    </row>
    <row r="188" spans="1:28" hidden="1" x14ac:dyDescent="0.25">
      <c r="A188" s="97"/>
      <c r="B188" s="73"/>
      <c r="C188" s="73"/>
      <c r="D188" s="73"/>
      <c r="E188" s="73"/>
      <c r="F188" s="73"/>
      <c r="W188" s="73"/>
      <c r="X188" s="73"/>
      <c r="Y188" s="73"/>
      <c r="Z188" s="73"/>
      <c r="AA188" s="73"/>
      <c r="AB188" s="73"/>
    </row>
    <row r="189" spans="1:28" hidden="1" x14ac:dyDescent="0.25">
      <c r="A189" s="97"/>
      <c r="B189" s="73"/>
      <c r="C189" s="73"/>
      <c r="D189" s="73"/>
      <c r="E189" s="73"/>
      <c r="F189" s="73"/>
      <c r="W189" s="73"/>
      <c r="X189" s="73"/>
      <c r="Y189" s="73"/>
      <c r="Z189" s="73"/>
      <c r="AA189" s="73"/>
      <c r="AB189" s="73"/>
    </row>
    <row r="190" spans="1:28" hidden="1" x14ac:dyDescent="0.25">
      <c r="A190" s="97"/>
      <c r="B190" s="73"/>
      <c r="C190" s="73"/>
      <c r="D190" s="73"/>
      <c r="E190" s="73"/>
      <c r="F190" s="73"/>
      <c r="W190" s="73"/>
      <c r="X190" s="73"/>
      <c r="Y190" s="73"/>
      <c r="Z190" s="73"/>
      <c r="AA190" s="73"/>
      <c r="AB190" s="73"/>
    </row>
    <row r="191" spans="1:28" hidden="1" x14ac:dyDescent="0.25">
      <c r="A191" s="97"/>
      <c r="B191" s="73"/>
      <c r="C191" s="73"/>
      <c r="D191" s="73"/>
      <c r="E191" s="73"/>
      <c r="F191" s="73"/>
      <c r="W191" s="73"/>
      <c r="X191" s="73"/>
      <c r="Y191" s="73"/>
      <c r="Z191" s="73"/>
      <c r="AA191" s="73"/>
      <c r="AB191" s="73"/>
    </row>
    <row r="192" spans="1:28" hidden="1" x14ac:dyDescent="0.25">
      <c r="A192" s="97"/>
      <c r="B192" s="73"/>
      <c r="C192" s="73"/>
      <c r="D192" s="73"/>
      <c r="E192" s="73"/>
      <c r="F192" s="73"/>
      <c r="W192" s="73"/>
      <c r="X192" s="73"/>
      <c r="Y192" s="73"/>
      <c r="Z192" s="73"/>
      <c r="AA192" s="73"/>
      <c r="AB192" s="73"/>
    </row>
    <row r="193" spans="1:28" hidden="1" x14ac:dyDescent="0.25">
      <c r="A193" s="97"/>
      <c r="B193" s="73"/>
      <c r="C193" s="73"/>
      <c r="D193" s="73"/>
      <c r="E193" s="73"/>
      <c r="F193" s="73"/>
      <c r="W193" s="73"/>
      <c r="X193" s="73"/>
      <c r="Y193" s="73"/>
      <c r="Z193" s="73"/>
      <c r="AA193" s="73"/>
      <c r="AB193" s="73"/>
    </row>
    <row r="194" spans="1:28" hidden="1" x14ac:dyDescent="0.25">
      <c r="A194" s="97"/>
      <c r="B194" s="73"/>
      <c r="C194" s="73"/>
      <c r="D194" s="73"/>
      <c r="E194" s="73"/>
      <c r="F194" s="73"/>
      <c r="W194" s="73"/>
      <c r="X194" s="73"/>
      <c r="Y194" s="73"/>
      <c r="Z194" s="73"/>
      <c r="AA194" s="73"/>
      <c r="AB194" s="73"/>
    </row>
    <row r="195" spans="1:28" hidden="1" x14ac:dyDescent="0.25">
      <c r="A195" s="97"/>
      <c r="B195" s="73"/>
      <c r="C195" s="73"/>
      <c r="D195" s="73"/>
      <c r="E195" s="73"/>
      <c r="F195" s="73"/>
      <c r="W195" s="73"/>
      <c r="X195" s="73"/>
      <c r="Y195" s="73"/>
      <c r="Z195" s="73"/>
      <c r="AA195" s="73"/>
      <c r="AB195" s="73"/>
    </row>
    <row r="196" spans="1:28" hidden="1" x14ac:dyDescent="0.25">
      <c r="A196" s="97"/>
      <c r="B196" s="73"/>
      <c r="C196" s="73"/>
      <c r="D196" s="73"/>
      <c r="E196" s="73"/>
      <c r="F196" s="73"/>
      <c r="W196" s="73"/>
      <c r="X196" s="73"/>
      <c r="Y196" s="73"/>
      <c r="Z196" s="73"/>
      <c r="AA196" s="73"/>
      <c r="AB196" s="73"/>
    </row>
    <row r="197" spans="1:28" hidden="1" x14ac:dyDescent="0.25">
      <c r="A197" s="97"/>
      <c r="B197" s="73"/>
      <c r="C197" s="73"/>
      <c r="D197" s="73"/>
      <c r="E197" s="73"/>
      <c r="F197" s="73"/>
      <c r="W197" s="73"/>
      <c r="X197" s="73"/>
      <c r="Y197" s="73"/>
      <c r="Z197" s="73"/>
      <c r="AA197" s="73"/>
      <c r="AB197" s="73"/>
    </row>
    <row r="198" spans="1:28" hidden="1" x14ac:dyDescent="0.25">
      <c r="A198" s="97"/>
      <c r="B198" s="73"/>
      <c r="C198" s="73"/>
      <c r="D198" s="73"/>
      <c r="E198" s="73"/>
      <c r="F198" s="73"/>
      <c r="W198" s="73"/>
      <c r="X198" s="73"/>
      <c r="Y198" s="73"/>
      <c r="Z198" s="73"/>
      <c r="AA198" s="73"/>
      <c r="AB198" s="73"/>
    </row>
    <row r="199" spans="1:28" hidden="1" x14ac:dyDescent="0.25">
      <c r="A199" s="97"/>
      <c r="B199" s="73"/>
      <c r="C199" s="73"/>
      <c r="D199" s="73"/>
      <c r="E199" s="73"/>
      <c r="F199" s="73"/>
      <c r="W199" s="73"/>
      <c r="X199" s="73"/>
      <c r="Y199" s="73"/>
      <c r="Z199" s="73"/>
      <c r="AA199" s="73"/>
      <c r="AB199" s="73"/>
    </row>
    <row r="200" spans="1:28" hidden="1" x14ac:dyDescent="0.25">
      <c r="A200" s="97"/>
      <c r="B200" s="73"/>
      <c r="C200" s="73"/>
      <c r="D200" s="73"/>
      <c r="E200" s="73"/>
      <c r="F200" s="73"/>
      <c r="W200" s="73"/>
      <c r="X200" s="73"/>
      <c r="Y200" s="73"/>
      <c r="Z200" s="73"/>
      <c r="AA200" s="73"/>
      <c r="AB200" s="73"/>
    </row>
    <row r="201" spans="1:28" hidden="1" x14ac:dyDescent="0.25">
      <c r="A201" s="97"/>
      <c r="B201" s="73"/>
      <c r="C201" s="73"/>
      <c r="D201" s="73"/>
      <c r="E201" s="73"/>
      <c r="F201" s="73"/>
      <c r="W201" s="73"/>
      <c r="X201" s="73"/>
      <c r="Y201" s="73"/>
      <c r="Z201" s="73"/>
      <c r="AA201" s="73"/>
      <c r="AB201" s="73"/>
    </row>
    <row r="202" spans="1:28" hidden="1" x14ac:dyDescent="0.25">
      <c r="A202" s="97"/>
      <c r="B202" s="73"/>
      <c r="C202" s="73"/>
      <c r="D202" s="73"/>
      <c r="E202" s="73"/>
      <c r="F202" s="73"/>
      <c r="W202" s="73"/>
      <c r="X202" s="73"/>
      <c r="Y202" s="73"/>
      <c r="Z202" s="73"/>
      <c r="AA202" s="73"/>
      <c r="AB202" s="73"/>
    </row>
    <row r="203" spans="1:28" hidden="1" x14ac:dyDescent="0.25">
      <c r="A203" s="97"/>
      <c r="B203" s="73"/>
      <c r="C203" s="73"/>
      <c r="D203" s="73"/>
      <c r="E203" s="73"/>
      <c r="F203" s="73"/>
      <c r="W203" s="73"/>
      <c r="X203" s="73"/>
      <c r="Y203" s="73"/>
      <c r="Z203" s="73"/>
      <c r="AA203" s="73"/>
      <c r="AB203" s="73"/>
    </row>
    <row r="204" spans="1:28" hidden="1" x14ac:dyDescent="0.25">
      <c r="A204" s="97"/>
      <c r="B204" s="73"/>
      <c r="C204" s="73"/>
      <c r="D204" s="73"/>
      <c r="E204" s="73"/>
      <c r="F204" s="73"/>
      <c r="W204" s="73"/>
      <c r="X204" s="73"/>
      <c r="Y204" s="73"/>
      <c r="Z204" s="73"/>
      <c r="AA204" s="73"/>
      <c r="AB204" s="73"/>
    </row>
    <row r="205" spans="1:28" hidden="1" x14ac:dyDescent="0.25">
      <c r="A205" s="97"/>
      <c r="B205" s="73"/>
      <c r="C205" s="73"/>
      <c r="D205" s="73"/>
      <c r="E205" s="73"/>
      <c r="F205" s="73"/>
      <c r="W205" s="73"/>
      <c r="X205" s="73"/>
      <c r="Y205" s="73"/>
      <c r="Z205" s="73"/>
      <c r="AA205" s="73"/>
      <c r="AB205" s="73"/>
    </row>
    <row r="206" spans="1:28" hidden="1" x14ac:dyDescent="0.25">
      <c r="A206" s="97"/>
      <c r="B206" s="73"/>
      <c r="C206" s="73"/>
      <c r="D206" s="73"/>
      <c r="E206" s="73"/>
      <c r="F206" s="73"/>
      <c r="W206" s="73"/>
      <c r="X206" s="73"/>
      <c r="Y206" s="73"/>
      <c r="Z206" s="73"/>
      <c r="AA206" s="73"/>
      <c r="AB206" s="73"/>
    </row>
    <row r="207" spans="1:28" hidden="1" x14ac:dyDescent="0.25">
      <c r="A207" s="97"/>
      <c r="B207" s="73"/>
      <c r="C207" s="73"/>
      <c r="D207" s="73"/>
      <c r="E207" s="73"/>
      <c r="F207" s="73"/>
    </row>
    <row r="208" spans="1:28" hidden="1" x14ac:dyDescent="0.25">
      <c r="A208" s="97"/>
      <c r="B208" s="73"/>
      <c r="C208" s="73"/>
      <c r="D208" s="73"/>
      <c r="E208" s="73"/>
      <c r="F208" s="73"/>
    </row>
    <row r="209" spans="1:6" hidden="1" x14ac:dyDescent="0.25">
      <c r="A209" s="97"/>
      <c r="B209" s="73"/>
      <c r="C209" s="73"/>
      <c r="D209" s="73"/>
      <c r="E209" s="73"/>
      <c r="F209" s="73"/>
    </row>
    <row r="210" spans="1:6" hidden="1" x14ac:dyDescent="0.25">
      <c r="A210" s="97"/>
      <c r="B210" s="73"/>
      <c r="C210" s="73"/>
      <c r="D210" s="73"/>
      <c r="E210" s="73"/>
      <c r="F210" s="73"/>
    </row>
    <row r="211" spans="1:6" hidden="1" x14ac:dyDescent="0.25">
      <c r="A211" s="97"/>
      <c r="B211" s="73"/>
      <c r="C211" s="73"/>
      <c r="D211" s="73"/>
      <c r="E211" s="73"/>
      <c r="F211" s="73"/>
    </row>
    <row r="212" spans="1:6" hidden="1" x14ac:dyDescent="0.25">
      <c r="A212" s="97"/>
      <c r="B212" s="73"/>
      <c r="C212" s="73"/>
      <c r="D212" s="73"/>
      <c r="E212" s="73"/>
      <c r="F212" s="73"/>
    </row>
    <row r="213" spans="1:6" hidden="1" x14ac:dyDescent="0.25">
      <c r="A213" s="97"/>
      <c r="B213" s="73"/>
      <c r="C213" s="73"/>
      <c r="D213" s="73"/>
      <c r="E213" s="73"/>
      <c r="F213" s="73"/>
    </row>
    <row r="214" spans="1:6" hidden="1" x14ac:dyDescent="0.25">
      <c r="A214" s="97"/>
      <c r="B214" s="73"/>
      <c r="C214" s="73"/>
      <c r="D214" s="73"/>
      <c r="E214" s="73"/>
      <c r="F214" s="73"/>
    </row>
    <row r="215" spans="1:6" hidden="1" x14ac:dyDescent="0.25">
      <c r="A215" s="97"/>
      <c r="B215" s="73"/>
      <c r="C215" s="73"/>
      <c r="D215" s="73"/>
      <c r="E215" s="73"/>
      <c r="F215" s="73"/>
    </row>
    <row r="216" spans="1:6" hidden="1" x14ac:dyDescent="0.25">
      <c r="A216" s="97"/>
      <c r="B216" s="73"/>
      <c r="C216" s="73"/>
      <c r="D216" s="73"/>
      <c r="E216" s="73"/>
      <c r="F216" s="73"/>
    </row>
    <row r="217" spans="1:6" hidden="1" x14ac:dyDescent="0.25">
      <c r="A217" s="97"/>
      <c r="B217" s="73"/>
      <c r="C217" s="73"/>
      <c r="D217" s="73"/>
      <c r="E217" s="73"/>
      <c r="F217" s="73"/>
    </row>
    <row r="218" spans="1:6" hidden="1" x14ac:dyDescent="0.25">
      <c r="A218" s="97"/>
      <c r="B218" s="73"/>
      <c r="C218" s="73"/>
      <c r="D218" s="73"/>
      <c r="E218" s="73"/>
      <c r="F218" s="73"/>
    </row>
    <row r="219" spans="1:6" hidden="1" x14ac:dyDescent="0.25">
      <c r="A219" s="97"/>
      <c r="B219" s="73"/>
      <c r="C219" s="73"/>
      <c r="D219" s="73"/>
      <c r="E219" s="73"/>
      <c r="F219" s="73"/>
    </row>
    <row r="220" spans="1:6" hidden="1" x14ac:dyDescent="0.25">
      <c r="A220" s="97"/>
      <c r="B220" s="73"/>
      <c r="C220" s="73"/>
      <c r="D220" s="73"/>
      <c r="E220" s="73"/>
      <c r="F220" s="73"/>
    </row>
    <row r="221" spans="1:6" hidden="1" x14ac:dyDescent="0.25">
      <c r="A221" s="97"/>
      <c r="B221" s="73"/>
      <c r="C221" s="73"/>
      <c r="D221" s="73"/>
      <c r="E221" s="73"/>
      <c r="F221" s="73"/>
    </row>
    <row r="222" spans="1:6" hidden="1" x14ac:dyDescent="0.25">
      <c r="A222" s="97"/>
      <c r="B222" s="73"/>
      <c r="C222" s="73"/>
      <c r="D222" s="73"/>
      <c r="E222" s="73"/>
      <c r="F222" s="73"/>
    </row>
    <row r="223" spans="1:6" hidden="1" x14ac:dyDescent="0.25">
      <c r="A223" s="97"/>
      <c r="B223" s="73"/>
      <c r="C223" s="73"/>
      <c r="D223" s="73"/>
      <c r="E223" s="73"/>
      <c r="F223" s="73"/>
    </row>
    <row r="224" spans="1:6" hidden="1" x14ac:dyDescent="0.25">
      <c r="A224" s="97"/>
      <c r="B224" s="73"/>
      <c r="C224" s="73"/>
      <c r="D224" s="73"/>
      <c r="E224" s="73"/>
      <c r="F224" s="73"/>
    </row>
    <row r="225" spans="1:6" hidden="1" x14ac:dyDescent="0.25">
      <c r="A225" s="97"/>
      <c r="B225" s="73"/>
      <c r="C225" s="73"/>
      <c r="D225" s="73"/>
      <c r="E225" s="73"/>
      <c r="F225" s="73"/>
    </row>
    <row r="226" spans="1:6" hidden="1" x14ac:dyDescent="0.25">
      <c r="A226" s="97"/>
      <c r="B226" s="73"/>
      <c r="C226" s="73"/>
      <c r="D226" s="73"/>
      <c r="E226" s="73"/>
      <c r="F226" s="73"/>
    </row>
    <row r="227" spans="1:6" hidden="1" x14ac:dyDescent="0.25">
      <c r="A227" s="97"/>
      <c r="B227" s="73"/>
      <c r="C227" s="73"/>
      <c r="D227" s="73"/>
      <c r="E227" s="73"/>
      <c r="F227" s="73"/>
    </row>
    <row r="228" spans="1:6" hidden="1" x14ac:dyDescent="0.25">
      <c r="A228" s="97"/>
      <c r="B228" s="73"/>
      <c r="C228" s="73"/>
      <c r="D228" s="73"/>
      <c r="E228" s="73"/>
      <c r="F228" s="73"/>
    </row>
    <row r="229" spans="1:6" hidden="1" x14ac:dyDescent="0.25">
      <c r="A229" s="97"/>
      <c r="B229" s="73"/>
      <c r="C229" s="73"/>
      <c r="D229" s="73"/>
      <c r="E229" s="73"/>
      <c r="F229" s="73"/>
    </row>
    <row r="230" spans="1:6" hidden="1" x14ac:dyDescent="0.25">
      <c r="A230" s="97"/>
      <c r="B230" s="73"/>
      <c r="C230" s="73"/>
      <c r="D230" s="73"/>
      <c r="E230" s="73"/>
      <c r="F230" s="73"/>
    </row>
    <row r="231" spans="1:6" hidden="1" x14ac:dyDescent="0.25">
      <c r="A231" s="97"/>
      <c r="B231" s="73"/>
      <c r="C231" s="73"/>
      <c r="D231" s="73"/>
      <c r="E231" s="73"/>
      <c r="F231" s="73"/>
    </row>
    <row r="232" spans="1:6" hidden="1" x14ac:dyDescent="0.25">
      <c r="A232" s="97"/>
      <c r="B232" s="73"/>
      <c r="C232" s="73"/>
      <c r="D232" s="73"/>
      <c r="E232" s="73"/>
      <c r="F232" s="73"/>
    </row>
    <row r="233" spans="1:6" hidden="1" x14ac:dyDescent="0.25">
      <c r="A233" s="97"/>
      <c r="B233" s="73"/>
      <c r="C233" s="73"/>
      <c r="D233" s="73"/>
      <c r="E233" s="73"/>
      <c r="F233" s="73"/>
    </row>
    <row r="234" spans="1:6" hidden="1" x14ac:dyDescent="0.25">
      <c r="A234" s="97"/>
      <c r="B234" s="73"/>
      <c r="C234" s="73"/>
      <c r="D234" s="73"/>
      <c r="E234" s="73"/>
      <c r="F234" s="73"/>
    </row>
    <row r="235" spans="1:6" hidden="1" x14ac:dyDescent="0.25">
      <c r="A235" s="97"/>
      <c r="B235" s="73"/>
      <c r="C235" s="73"/>
      <c r="D235" s="73"/>
      <c r="E235" s="73"/>
      <c r="F235" s="73"/>
    </row>
    <row r="236" spans="1:6" hidden="1" x14ac:dyDescent="0.25">
      <c r="A236" s="97"/>
      <c r="B236" s="73"/>
      <c r="C236" s="73"/>
      <c r="D236" s="73"/>
      <c r="E236" s="73"/>
      <c r="F236" s="73"/>
    </row>
    <row r="237" spans="1:6" hidden="1" x14ac:dyDescent="0.25">
      <c r="A237" s="97"/>
      <c r="B237" s="73"/>
      <c r="C237" s="73"/>
      <c r="D237" s="73"/>
      <c r="E237" s="73"/>
      <c r="F237" s="73"/>
    </row>
    <row r="238" spans="1:6" hidden="1" x14ac:dyDescent="0.25">
      <c r="A238" s="97"/>
      <c r="B238" s="73"/>
      <c r="C238" s="73"/>
      <c r="D238" s="73"/>
      <c r="E238" s="73"/>
      <c r="F238" s="73"/>
    </row>
    <row r="239" spans="1:6" hidden="1" x14ac:dyDescent="0.25">
      <c r="A239" s="97"/>
      <c r="B239" s="73"/>
      <c r="C239" s="73"/>
      <c r="D239" s="73"/>
      <c r="E239" s="73"/>
      <c r="F239" s="73"/>
    </row>
    <row r="240" spans="1:6" hidden="1" x14ac:dyDescent="0.25">
      <c r="A240" s="97"/>
      <c r="B240" s="73"/>
      <c r="C240" s="73"/>
      <c r="D240" s="73"/>
      <c r="E240" s="73"/>
      <c r="F240" s="73"/>
    </row>
    <row r="241" spans="1:6" hidden="1" x14ac:dyDescent="0.25">
      <c r="A241" s="97"/>
      <c r="B241" s="73"/>
      <c r="C241" s="73"/>
      <c r="D241" s="73"/>
      <c r="E241" s="73"/>
      <c r="F241" s="73"/>
    </row>
    <row r="242" spans="1:6" hidden="1" x14ac:dyDescent="0.25">
      <c r="A242" s="97"/>
      <c r="B242" s="73"/>
      <c r="C242" s="73"/>
      <c r="D242" s="73"/>
      <c r="E242" s="73"/>
      <c r="F242" s="73"/>
    </row>
    <row r="243" spans="1:6" hidden="1" x14ac:dyDescent="0.25">
      <c r="A243" s="97"/>
      <c r="B243" s="73"/>
      <c r="C243" s="73"/>
      <c r="D243" s="73"/>
      <c r="E243" s="73"/>
      <c r="F243" s="73"/>
    </row>
    <row r="244" spans="1:6" hidden="1" x14ac:dyDescent="0.25">
      <c r="A244" s="97"/>
      <c r="B244" s="73"/>
      <c r="C244" s="73"/>
      <c r="D244" s="73"/>
      <c r="E244" s="73"/>
      <c r="F244" s="73"/>
    </row>
    <row r="245" spans="1:6" hidden="1" x14ac:dyDescent="0.25">
      <c r="A245" s="97"/>
      <c r="B245" s="73"/>
      <c r="C245" s="73"/>
      <c r="D245" s="73"/>
      <c r="E245" s="73"/>
      <c r="F245" s="73"/>
    </row>
    <row r="246" spans="1:6" hidden="1" x14ac:dyDescent="0.25">
      <c r="A246" s="97"/>
      <c r="B246" s="73"/>
      <c r="C246" s="73"/>
      <c r="D246" s="73"/>
      <c r="E246" s="73"/>
      <c r="F246" s="73"/>
    </row>
    <row r="247" spans="1:6" hidden="1" x14ac:dyDescent="0.25">
      <c r="A247" s="97"/>
      <c r="B247" s="73"/>
      <c r="C247" s="73"/>
      <c r="D247" s="73"/>
      <c r="E247" s="73"/>
      <c r="F247" s="73"/>
    </row>
    <row r="248" spans="1:6" hidden="1" x14ac:dyDescent="0.25">
      <c r="A248" s="97"/>
      <c r="B248" s="73"/>
      <c r="C248" s="73"/>
      <c r="D248" s="73"/>
      <c r="E248" s="73"/>
      <c r="F248" s="73"/>
    </row>
    <row r="249" spans="1:6" hidden="1" x14ac:dyDescent="0.25">
      <c r="A249" s="97"/>
      <c r="B249" s="73"/>
      <c r="C249" s="73"/>
      <c r="D249" s="73"/>
      <c r="E249" s="73"/>
      <c r="F249" s="73"/>
    </row>
    <row r="250" spans="1:6" hidden="1" x14ac:dyDescent="0.25">
      <c r="A250" s="97"/>
      <c r="B250" s="73"/>
      <c r="C250" s="73"/>
      <c r="D250" s="73"/>
      <c r="E250" s="73"/>
      <c r="F250" s="73"/>
    </row>
    <row r="251" spans="1:6" hidden="1" x14ac:dyDescent="0.25">
      <c r="A251" s="97"/>
      <c r="B251" s="73"/>
      <c r="C251" s="73"/>
      <c r="D251" s="73"/>
      <c r="E251" s="73"/>
      <c r="F251" s="73"/>
    </row>
    <row r="252" spans="1:6" hidden="1" x14ac:dyDescent="0.25">
      <c r="A252" s="97"/>
      <c r="B252" s="73"/>
      <c r="C252" s="73"/>
      <c r="D252" s="73"/>
      <c r="E252" s="73"/>
      <c r="F252" s="73"/>
    </row>
    <row r="253" spans="1:6" hidden="1" x14ac:dyDescent="0.25">
      <c r="A253" s="97"/>
      <c r="B253" s="73"/>
      <c r="C253" s="73"/>
      <c r="D253" s="73"/>
      <c r="E253" s="73"/>
      <c r="F253" s="73"/>
    </row>
    <row r="254" spans="1:6" hidden="1" x14ac:dyDescent="0.25">
      <c r="A254" s="97"/>
      <c r="B254" s="73"/>
      <c r="C254" s="73"/>
      <c r="D254" s="73"/>
      <c r="E254" s="73"/>
      <c r="F254" s="73"/>
    </row>
    <row r="255" spans="1:6" hidden="1" x14ac:dyDescent="0.25">
      <c r="A255" s="97"/>
      <c r="B255" s="73"/>
      <c r="C255" s="73"/>
      <c r="D255" s="73"/>
      <c r="E255" s="73"/>
      <c r="F255" s="73"/>
    </row>
    <row r="256" spans="1:6" hidden="1" x14ac:dyDescent="0.25">
      <c r="A256" s="97"/>
      <c r="B256" s="73"/>
      <c r="C256" s="73"/>
      <c r="D256" s="73"/>
      <c r="E256" s="73"/>
      <c r="F256" s="73"/>
    </row>
    <row r="257" spans="1:6" hidden="1" x14ac:dyDescent="0.25">
      <c r="A257" s="97"/>
      <c r="B257" s="73"/>
      <c r="C257" s="73"/>
      <c r="D257" s="73"/>
      <c r="E257" s="73"/>
      <c r="F257" s="73"/>
    </row>
    <row r="258" spans="1:6" hidden="1" x14ac:dyDescent="0.25">
      <c r="A258" s="97"/>
      <c r="B258" s="73"/>
      <c r="C258" s="73"/>
      <c r="D258" s="73"/>
      <c r="E258" s="73"/>
      <c r="F258" s="73"/>
    </row>
    <row r="259" spans="1:6" hidden="1" x14ac:dyDescent="0.25">
      <c r="A259" s="97"/>
      <c r="B259" s="73"/>
      <c r="C259" s="73"/>
      <c r="D259" s="73"/>
      <c r="E259" s="73"/>
      <c r="F259" s="73"/>
    </row>
    <row r="260" spans="1:6" hidden="1" x14ac:dyDescent="0.25">
      <c r="A260" s="97"/>
      <c r="B260" s="73"/>
      <c r="C260" s="73"/>
      <c r="D260" s="73"/>
      <c r="E260" s="73"/>
      <c r="F260" s="73"/>
    </row>
    <row r="261" spans="1:6" hidden="1" x14ac:dyDescent="0.25">
      <c r="A261" s="97"/>
      <c r="B261" s="73"/>
      <c r="C261" s="73"/>
      <c r="D261" s="73"/>
      <c r="E261" s="73"/>
      <c r="F261" s="73"/>
    </row>
    <row r="262" spans="1:6" hidden="1" x14ac:dyDescent="0.25">
      <c r="A262" s="97"/>
      <c r="B262" s="73"/>
      <c r="C262" s="73"/>
      <c r="D262" s="73"/>
      <c r="E262" s="73"/>
      <c r="F262" s="73"/>
    </row>
    <row r="263" spans="1:6" hidden="1" x14ac:dyDescent="0.25">
      <c r="A263" s="97"/>
      <c r="B263" s="73"/>
      <c r="C263" s="73"/>
      <c r="D263" s="73"/>
      <c r="E263" s="73"/>
      <c r="F263" s="73"/>
    </row>
    <row r="264" spans="1:6" hidden="1" x14ac:dyDescent="0.25">
      <c r="A264" s="97"/>
      <c r="B264" s="73"/>
      <c r="C264" s="73"/>
      <c r="D264" s="73"/>
      <c r="E264" s="73"/>
      <c r="F264" s="73"/>
    </row>
    <row r="265" spans="1:6" hidden="1" x14ac:dyDescent="0.25">
      <c r="A265" s="97"/>
      <c r="B265" s="73"/>
      <c r="C265" s="73"/>
      <c r="D265" s="73"/>
      <c r="E265" s="73"/>
      <c r="F265" s="73"/>
    </row>
    <row r="266" spans="1:6" hidden="1" x14ac:dyDescent="0.25">
      <c r="A266" s="97"/>
      <c r="B266" s="73"/>
      <c r="C266" s="73"/>
      <c r="D266" s="73"/>
      <c r="E266" s="73"/>
      <c r="F266" s="73"/>
    </row>
    <row r="267" spans="1:6" hidden="1" x14ac:dyDescent="0.25">
      <c r="A267" s="97"/>
      <c r="B267" s="73"/>
      <c r="C267" s="73"/>
      <c r="D267" s="73"/>
      <c r="E267" s="73"/>
      <c r="F267" s="73"/>
    </row>
    <row r="268" spans="1:6" hidden="1" x14ac:dyDescent="0.25">
      <c r="A268" s="97"/>
      <c r="B268" s="73"/>
      <c r="C268" s="73"/>
      <c r="D268" s="73"/>
      <c r="E268" s="73"/>
      <c r="F268" s="73"/>
    </row>
    <row r="269" spans="1:6" hidden="1" x14ac:dyDescent="0.25">
      <c r="A269" s="97"/>
      <c r="B269" s="73"/>
      <c r="C269" s="73"/>
      <c r="D269" s="73"/>
      <c r="E269" s="73"/>
      <c r="F269" s="73"/>
    </row>
    <row r="270" spans="1:6" hidden="1" x14ac:dyDescent="0.25">
      <c r="A270" s="97"/>
      <c r="B270" s="73"/>
      <c r="C270" s="73"/>
      <c r="D270" s="73"/>
      <c r="E270" s="73"/>
      <c r="F270" s="73"/>
    </row>
    <row r="271" spans="1:6" hidden="1" x14ac:dyDescent="0.25">
      <c r="A271" s="97"/>
      <c r="B271" s="73"/>
      <c r="C271" s="73"/>
      <c r="D271" s="73"/>
      <c r="E271" s="73"/>
      <c r="F271" s="73"/>
    </row>
    <row r="272" spans="1:6" hidden="1" x14ac:dyDescent="0.25">
      <c r="A272" s="97"/>
      <c r="B272" s="73"/>
      <c r="C272" s="73"/>
      <c r="D272" s="73"/>
      <c r="E272" s="73"/>
      <c r="F272" s="73"/>
    </row>
    <row r="273" spans="1:6" hidden="1" x14ac:dyDescent="0.25">
      <c r="A273" s="97"/>
      <c r="B273" s="73"/>
      <c r="C273" s="73"/>
      <c r="D273" s="73"/>
      <c r="E273" s="73"/>
      <c r="F273" s="73"/>
    </row>
    <row r="274" spans="1:6" hidden="1" x14ac:dyDescent="0.25">
      <c r="A274" s="97"/>
      <c r="B274" s="73"/>
      <c r="C274" s="73"/>
      <c r="D274" s="73"/>
      <c r="E274" s="73"/>
      <c r="F274" s="73"/>
    </row>
    <row r="275" spans="1:6" hidden="1" x14ac:dyDescent="0.25">
      <c r="A275" s="97"/>
      <c r="B275" s="73"/>
      <c r="C275" s="73"/>
      <c r="D275" s="73"/>
      <c r="E275" s="73"/>
      <c r="F275" s="73"/>
    </row>
    <row r="276" spans="1:6" hidden="1" x14ac:dyDescent="0.25">
      <c r="A276" s="97"/>
      <c r="B276" s="73"/>
      <c r="C276" s="73"/>
      <c r="D276" s="73"/>
      <c r="E276" s="73"/>
      <c r="F276" s="73"/>
    </row>
    <row r="277" spans="1:6" hidden="1" x14ac:dyDescent="0.25">
      <c r="A277" s="97"/>
      <c r="B277" s="73"/>
      <c r="C277" s="73"/>
      <c r="D277" s="73"/>
      <c r="E277" s="73"/>
      <c r="F277" s="73"/>
    </row>
    <row r="278" spans="1:6" hidden="1" x14ac:dyDescent="0.25">
      <c r="A278" s="97"/>
      <c r="B278" s="73"/>
      <c r="C278" s="73"/>
      <c r="D278" s="73"/>
      <c r="E278" s="73"/>
      <c r="F278" s="73"/>
    </row>
    <row r="279" spans="1:6" hidden="1" x14ac:dyDescent="0.25">
      <c r="A279" s="97"/>
      <c r="B279" s="73"/>
      <c r="C279" s="73"/>
      <c r="D279" s="73"/>
      <c r="E279" s="73"/>
      <c r="F279" s="73"/>
    </row>
    <row r="280" spans="1:6" hidden="1" x14ac:dyDescent="0.25">
      <c r="A280" s="97"/>
      <c r="B280" s="73"/>
      <c r="C280" s="73"/>
      <c r="D280" s="73"/>
      <c r="E280" s="73"/>
      <c r="F280" s="73"/>
    </row>
    <row r="281" spans="1:6" hidden="1" x14ac:dyDescent="0.25">
      <c r="A281" s="97"/>
      <c r="B281" s="73"/>
      <c r="C281" s="73"/>
      <c r="D281" s="73"/>
      <c r="E281" s="73"/>
      <c r="F281" s="73"/>
    </row>
    <row r="282" spans="1:6" hidden="1" x14ac:dyDescent="0.25">
      <c r="A282" s="97"/>
      <c r="B282" s="73"/>
      <c r="C282" s="73"/>
      <c r="D282" s="73"/>
      <c r="E282" s="73"/>
      <c r="F282" s="73"/>
    </row>
    <row r="283" spans="1:6" hidden="1" x14ac:dyDescent="0.25">
      <c r="A283" s="97"/>
      <c r="B283" s="73"/>
      <c r="C283" s="73"/>
      <c r="D283" s="73"/>
      <c r="E283" s="73"/>
      <c r="F283" s="73"/>
    </row>
    <row r="284" spans="1:6" hidden="1" x14ac:dyDescent="0.25">
      <c r="A284" s="97"/>
      <c r="B284" s="73"/>
      <c r="C284" s="73"/>
      <c r="D284" s="73"/>
      <c r="E284" s="73"/>
      <c r="F284" s="73"/>
    </row>
    <row r="285" spans="1:6" hidden="1" x14ac:dyDescent="0.25">
      <c r="A285" s="97"/>
      <c r="B285" s="73"/>
      <c r="C285" s="73"/>
      <c r="D285" s="73"/>
      <c r="E285" s="73"/>
      <c r="F285" s="73"/>
    </row>
    <row r="286" spans="1:6" hidden="1" x14ac:dyDescent="0.25">
      <c r="A286" s="97"/>
      <c r="B286" s="73"/>
      <c r="C286" s="73"/>
      <c r="D286" s="73"/>
      <c r="E286" s="73"/>
      <c r="F286" s="73"/>
    </row>
    <row r="287" spans="1:6" hidden="1" x14ac:dyDescent="0.25">
      <c r="A287" s="97"/>
      <c r="B287" s="73"/>
      <c r="C287" s="73"/>
      <c r="D287" s="73"/>
      <c r="E287" s="73"/>
      <c r="F287" s="73"/>
    </row>
    <row r="288" spans="1:6" hidden="1" x14ac:dyDescent="0.25">
      <c r="A288" s="97"/>
      <c r="B288" s="73"/>
      <c r="C288" s="73"/>
      <c r="D288" s="73"/>
      <c r="E288" s="73"/>
      <c r="F288" s="73"/>
    </row>
    <row r="289" spans="1:6" hidden="1" x14ac:dyDescent="0.25">
      <c r="A289" s="97"/>
      <c r="B289" s="73"/>
      <c r="C289" s="73"/>
      <c r="D289" s="73"/>
      <c r="E289" s="73"/>
      <c r="F289" s="73"/>
    </row>
    <row r="290" spans="1:6" hidden="1" x14ac:dyDescent="0.25">
      <c r="A290" s="97"/>
      <c r="B290" s="73"/>
      <c r="C290" s="73"/>
      <c r="D290" s="73"/>
      <c r="E290" s="73"/>
      <c r="F290" s="73"/>
    </row>
    <row r="291" spans="1:6" hidden="1" x14ac:dyDescent="0.25">
      <c r="A291" s="97"/>
      <c r="B291" s="73"/>
      <c r="C291" s="73"/>
      <c r="D291" s="73"/>
      <c r="E291" s="73"/>
      <c r="F291" s="73"/>
    </row>
    <row r="292" spans="1:6" hidden="1" x14ac:dyDescent="0.25">
      <c r="A292" s="97"/>
      <c r="B292" s="73"/>
      <c r="C292" s="73"/>
      <c r="D292" s="73"/>
      <c r="E292" s="73"/>
      <c r="F292" s="73"/>
    </row>
    <row r="293" spans="1:6" hidden="1" x14ac:dyDescent="0.25">
      <c r="A293" s="97"/>
      <c r="B293" s="73"/>
      <c r="C293" s="73"/>
      <c r="D293" s="73"/>
      <c r="E293" s="73"/>
      <c r="F293" s="73"/>
    </row>
    <row r="294" spans="1:6" hidden="1" x14ac:dyDescent="0.25">
      <c r="A294" s="97"/>
      <c r="B294" s="73"/>
      <c r="C294" s="73"/>
      <c r="D294" s="73"/>
      <c r="E294" s="73"/>
      <c r="F294" s="73"/>
    </row>
    <row r="295" spans="1:6" hidden="1" x14ac:dyDescent="0.25">
      <c r="A295" s="97"/>
      <c r="B295" s="73"/>
      <c r="C295" s="73"/>
      <c r="D295" s="73"/>
      <c r="E295" s="73"/>
      <c r="F295" s="73"/>
    </row>
    <row r="296" spans="1:6" hidden="1" x14ac:dyDescent="0.25">
      <c r="A296" s="97"/>
      <c r="B296" s="73"/>
      <c r="C296" s="73"/>
      <c r="D296" s="73"/>
      <c r="E296" s="73"/>
      <c r="F296" s="73"/>
    </row>
    <row r="297" spans="1:6" hidden="1" x14ac:dyDescent="0.25">
      <c r="A297" s="97"/>
      <c r="B297" s="73"/>
      <c r="C297" s="73"/>
      <c r="D297" s="73"/>
      <c r="E297" s="73"/>
      <c r="F297" s="73"/>
    </row>
    <row r="298" spans="1:6" hidden="1" x14ac:dyDescent="0.25">
      <c r="A298" s="97"/>
      <c r="B298" s="73"/>
      <c r="C298" s="73"/>
      <c r="D298" s="73"/>
      <c r="E298" s="73"/>
      <c r="F298" s="73"/>
    </row>
    <row r="299" spans="1:6" hidden="1" x14ac:dyDescent="0.25">
      <c r="A299" s="97"/>
      <c r="B299" s="73"/>
      <c r="C299" s="73"/>
      <c r="D299" s="73"/>
      <c r="E299" s="73"/>
      <c r="F299" s="73"/>
    </row>
    <row r="300" spans="1:6" hidden="1" x14ac:dyDescent="0.25">
      <c r="A300" s="97"/>
      <c r="B300" s="73"/>
      <c r="C300" s="73"/>
      <c r="D300" s="73"/>
      <c r="E300" s="73"/>
      <c r="F300" s="73"/>
    </row>
    <row r="301" spans="1:6" hidden="1" x14ac:dyDescent="0.25">
      <c r="A301" s="97"/>
      <c r="B301" s="73"/>
      <c r="C301" s="73"/>
      <c r="D301" s="73"/>
      <c r="E301" s="73"/>
      <c r="F301" s="73"/>
    </row>
    <row r="302" spans="1:6" hidden="1" x14ac:dyDescent="0.25">
      <c r="A302" s="97"/>
      <c r="B302" s="73"/>
      <c r="C302" s="73"/>
      <c r="D302" s="73"/>
      <c r="E302" s="73"/>
      <c r="F302" s="73"/>
    </row>
    <row r="303" spans="1:6" hidden="1" x14ac:dyDescent="0.25">
      <c r="A303" s="97"/>
      <c r="B303" s="73"/>
      <c r="C303" s="73"/>
      <c r="D303" s="73"/>
      <c r="E303" s="73"/>
      <c r="F303" s="73"/>
    </row>
    <row r="304" spans="1:6" hidden="1" x14ac:dyDescent="0.25">
      <c r="A304" s="97"/>
      <c r="B304" s="73"/>
      <c r="C304" s="73"/>
      <c r="D304" s="73"/>
      <c r="E304" s="73"/>
      <c r="F304" s="73"/>
    </row>
    <row r="305" spans="1:6" hidden="1" x14ac:dyDescent="0.25">
      <c r="A305" s="97"/>
      <c r="B305" s="73"/>
      <c r="C305" s="73"/>
      <c r="D305" s="73"/>
      <c r="E305" s="73"/>
      <c r="F305" s="73"/>
    </row>
    <row r="306" spans="1:6" hidden="1" x14ac:dyDescent="0.25">
      <c r="A306" s="97"/>
      <c r="B306" s="73"/>
      <c r="C306" s="73"/>
      <c r="D306" s="73"/>
      <c r="E306" s="73"/>
      <c r="F306" s="73"/>
    </row>
    <row r="307" spans="1:6" hidden="1" x14ac:dyDescent="0.25">
      <c r="A307" s="97"/>
      <c r="B307" s="73"/>
      <c r="C307" s="73"/>
      <c r="D307" s="73"/>
      <c r="E307" s="73"/>
      <c r="F307" s="73"/>
    </row>
    <row r="308" spans="1:6" hidden="1" x14ac:dyDescent="0.25">
      <c r="A308" s="97"/>
      <c r="B308" s="73"/>
      <c r="C308" s="73"/>
      <c r="D308" s="73"/>
      <c r="E308" s="73"/>
      <c r="F308" s="73"/>
    </row>
    <row r="309" spans="1:6" hidden="1" x14ac:dyDescent="0.25">
      <c r="A309" s="97"/>
      <c r="B309" s="73"/>
      <c r="C309" s="73"/>
      <c r="D309" s="73"/>
      <c r="E309" s="73"/>
      <c r="F309" s="73"/>
    </row>
    <row r="310" spans="1:6" hidden="1" x14ac:dyDescent="0.25">
      <c r="A310" s="97"/>
      <c r="B310" s="73"/>
      <c r="C310" s="73"/>
      <c r="D310" s="73"/>
      <c r="E310" s="73"/>
      <c r="F310" s="73"/>
    </row>
    <row r="311" spans="1:6" hidden="1" x14ac:dyDescent="0.25">
      <c r="A311" s="97"/>
      <c r="B311" s="73"/>
      <c r="C311" s="73"/>
      <c r="D311" s="73"/>
      <c r="E311" s="73"/>
      <c r="F311" s="73"/>
    </row>
    <row r="312" spans="1:6" hidden="1" x14ac:dyDescent="0.25">
      <c r="A312" s="97"/>
      <c r="B312" s="73"/>
      <c r="C312" s="73"/>
      <c r="D312" s="73"/>
      <c r="E312" s="73"/>
      <c r="F312" s="73"/>
    </row>
    <row r="313" spans="1:6" hidden="1" x14ac:dyDescent="0.25">
      <c r="A313" s="97"/>
      <c r="B313" s="73"/>
      <c r="C313" s="73"/>
      <c r="D313" s="73"/>
      <c r="E313" s="73"/>
      <c r="F313" s="73"/>
    </row>
    <row r="314" spans="1:6" hidden="1" x14ac:dyDescent="0.25">
      <c r="A314" s="97"/>
      <c r="B314" s="73"/>
      <c r="C314" s="73"/>
      <c r="D314" s="73"/>
      <c r="E314" s="73"/>
      <c r="F314" s="73"/>
    </row>
    <row r="315" spans="1:6" hidden="1" x14ac:dyDescent="0.25">
      <c r="A315" s="97"/>
      <c r="B315" s="73"/>
      <c r="C315" s="73"/>
      <c r="D315" s="73"/>
      <c r="E315" s="73"/>
      <c r="F315" s="73"/>
    </row>
    <row r="316" spans="1:6" hidden="1" x14ac:dyDescent="0.25">
      <c r="A316" s="97"/>
      <c r="B316" s="73"/>
      <c r="C316" s="73"/>
      <c r="D316" s="73"/>
      <c r="E316" s="73"/>
      <c r="F316" s="73"/>
    </row>
    <row r="317" spans="1:6" hidden="1" x14ac:dyDescent="0.25">
      <c r="A317" s="97"/>
      <c r="B317" s="73"/>
      <c r="C317" s="73"/>
      <c r="D317" s="73"/>
      <c r="E317" s="73"/>
      <c r="F317" s="73"/>
    </row>
    <row r="318" spans="1:6" hidden="1" x14ac:dyDescent="0.25">
      <c r="A318" s="97"/>
      <c r="B318" s="73"/>
      <c r="C318" s="73"/>
      <c r="D318" s="73"/>
      <c r="E318" s="73"/>
      <c r="F318" s="73"/>
    </row>
    <row r="319" spans="1:6" hidden="1" x14ac:dyDescent="0.25">
      <c r="A319" s="97"/>
      <c r="B319" s="73"/>
      <c r="C319" s="73"/>
      <c r="D319" s="73"/>
      <c r="E319" s="73"/>
      <c r="F319" s="73"/>
    </row>
    <row r="320" spans="1:6" hidden="1" x14ac:dyDescent="0.25">
      <c r="A320" s="97"/>
      <c r="B320" s="73"/>
      <c r="C320" s="73"/>
      <c r="D320" s="73"/>
      <c r="E320" s="73"/>
      <c r="F320" s="73"/>
    </row>
    <row r="321" spans="1:6" hidden="1" x14ac:dyDescent="0.25">
      <c r="A321" s="97"/>
      <c r="B321" s="73"/>
      <c r="C321" s="73"/>
      <c r="D321" s="73"/>
      <c r="E321" s="73"/>
      <c r="F321" s="73"/>
    </row>
    <row r="322" spans="1:6" hidden="1" x14ac:dyDescent="0.25">
      <c r="A322" s="97"/>
      <c r="B322" s="73"/>
      <c r="C322" s="73"/>
      <c r="D322" s="73"/>
      <c r="E322" s="73"/>
      <c r="F322" s="73"/>
    </row>
    <row r="323" spans="1:6" hidden="1" x14ac:dyDescent="0.25">
      <c r="A323" s="97"/>
      <c r="B323" s="73"/>
      <c r="C323" s="73"/>
      <c r="D323" s="73"/>
      <c r="E323" s="73"/>
      <c r="F323" s="73"/>
    </row>
    <row r="324" spans="1:6" hidden="1" x14ac:dyDescent="0.25">
      <c r="A324" s="97"/>
      <c r="B324" s="73"/>
      <c r="C324" s="73"/>
      <c r="D324" s="73"/>
      <c r="E324" s="73"/>
      <c r="F324" s="73"/>
    </row>
    <row r="325" spans="1:6" hidden="1" x14ac:dyDescent="0.25">
      <c r="A325" s="97"/>
      <c r="B325" s="73"/>
      <c r="C325" s="73"/>
      <c r="D325" s="73"/>
      <c r="E325" s="73"/>
      <c r="F325" s="73"/>
    </row>
    <row r="326" spans="1:6" hidden="1" x14ac:dyDescent="0.25">
      <c r="A326" s="97"/>
      <c r="B326" s="73"/>
      <c r="C326" s="73"/>
      <c r="D326" s="73"/>
      <c r="E326" s="73"/>
      <c r="F326" s="73"/>
    </row>
    <row r="327" spans="1:6" hidden="1" x14ac:dyDescent="0.25">
      <c r="A327" s="97"/>
      <c r="B327" s="73"/>
      <c r="C327" s="73"/>
      <c r="D327" s="73"/>
      <c r="E327" s="73"/>
      <c r="F327" s="73"/>
    </row>
    <row r="328" spans="1:6" hidden="1" x14ac:dyDescent="0.25">
      <c r="A328" s="97"/>
      <c r="B328" s="73"/>
      <c r="C328" s="73"/>
      <c r="D328" s="73"/>
      <c r="E328" s="73"/>
      <c r="F328" s="73"/>
    </row>
    <row r="329" spans="1:6" hidden="1" x14ac:dyDescent="0.25">
      <c r="A329" s="97"/>
      <c r="B329" s="73"/>
      <c r="C329" s="73"/>
      <c r="D329" s="73"/>
      <c r="E329" s="73"/>
      <c r="F329" s="73"/>
    </row>
    <row r="330" spans="1:6" hidden="1" x14ac:dyDescent="0.25">
      <c r="A330" s="97"/>
      <c r="B330" s="73"/>
      <c r="C330" s="73"/>
      <c r="D330" s="73"/>
      <c r="E330" s="73"/>
      <c r="F330" s="73"/>
    </row>
    <row r="331" spans="1:6" hidden="1" x14ac:dyDescent="0.25">
      <c r="A331" s="97"/>
      <c r="B331" s="73"/>
      <c r="C331" s="73"/>
      <c r="D331" s="73"/>
      <c r="E331" s="73"/>
      <c r="F331" s="73"/>
    </row>
    <row r="332" spans="1:6" hidden="1" x14ac:dyDescent="0.25">
      <c r="A332" s="97"/>
      <c r="B332" s="73"/>
      <c r="C332" s="73"/>
      <c r="D332" s="73"/>
      <c r="E332" s="73"/>
      <c r="F332" s="73"/>
    </row>
    <row r="333" spans="1:6" hidden="1" x14ac:dyDescent="0.25">
      <c r="A333" s="97"/>
      <c r="B333" s="73"/>
      <c r="C333" s="73"/>
      <c r="D333" s="73"/>
      <c r="E333" s="73"/>
      <c r="F333" s="73"/>
    </row>
    <row r="334" spans="1:6" hidden="1" x14ac:dyDescent="0.25">
      <c r="A334" s="97"/>
      <c r="B334" s="73"/>
      <c r="C334" s="73"/>
      <c r="D334" s="73"/>
      <c r="E334" s="73"/>
      <c r="F334" s="73"/>
    </row>
    <row r="335" spans="1:6" hidden="1" x14ac:dyDescent="0.25">
      <c r="A335" s="97"/>
      <c r="B335" s="73"/>
      <c r="C335" s="73"/>
      <c r="D335" s="73"/>
      <c r="E335" s="73"/>
      <c r="F335" s="73"/>
    </row>
    <row r="336" spans="1:6" hidden="1" x14ac:dyDescent="0.25">
      <c r="A336" s="97"/>
      <c r="B336" s="73"/>
      <c r="C336" s="73"/>
      <c r="D336" s="73"/>
      <c r="E336" s="73"/>
      <c r="F336" s="73"/>
    </row>
    <row r="337" spans="1:6" hidden="1" x14ac:dyDescent="0.25">
      <c r="A337" s="97"/>
      <c r="B337" s="73"/>
      <c r="C337" s="73"/>
      <c r="D337" s="73"/>
      <c r="E337" s="73"/>
      <c r="F337" s="73"/>
    </row>
    <row r="338" spans="1:6" hidden="1" x14ac:dyDescent="0.25">
      <c r="A338" s="97"/>
      <c r="B338" s="73"/>
      <c r="C338" s="73"/>
      <c r="D338" s="73"/>
      <c r="E338" s="73"/>
      <c r="F338" s="73"/>
    </row>
    <row r="339" spans="1:6" hidden="1" x14ac:dyDescent="0.25">
      <c r="A339" s="97"/>
      <c r="B339" s="73"/>
      <c r="C339" s="73"/>
      <c r="D339" s="73"/>
      <c r="E339" s="73"/>
    </row>
    <row r="340" spans="1:6" hidden="1" x14ac:dyDescent="0.25">
      <c r="A340" s="97"/>
      <c r="B340" s="73"/>
      <c r="C340" s="73"/>
      <c r="D340" s="73"/>
      <c r="E340" s="73"/>
    </row>
    <row r="341" spans="1:6" ht="0.75" customHeight="1" x14ac:dyDescent="0.25"/>
  </sheetData>
  <sheetProtection algorithmName="SHA-512" hashValue="+tcAI4QeE+XnfeKo0o2NQr7BHHnQta6UTsJeu6O2Sw+csUhQBDrzKFcFct4A50t1Tc9XitSWf9WWwfTbbDAVyQ==" saltValue="cMLREj+DwjBYn1qIpS+Cbg==" spinCount="100000" sheet="1" objects="1" scenarios="1"/>
  <protectedRanges>
    <protectedRange sqref="B171:E174" name="Range1_1"/>
  </protectedRanges>
  <mergeCells count="212">
    <mergeCell ref="B17:F17"/>
    <mergeCell ref="B5:C5"/>
    <mergeCell ref="D5:F5"/>
    <mergeCell ref="B6:C6"/>
    <mergeCell ref="D6:F6"/>
    <mergeCell ref="L6:N6"/>
    <mergeCell ref="B7:C7"/>
    <mergeCell ref="D7:F7"/>
    <mergeCell ref="L7:N7"/>
    <mergeCell ref="L11:Q14"/>
    <mergeCell ref="B13:F13"/>
    <mergeCell ref="G13:H13"/>
    <mergeCell ref="B15:J15"/>
    <mergeCell ref="B8:C8"/>
    <mergeCell ref="D8:F8"/>
    <mergeCell ref="L8:N8"/>
    <mergeCell ref="B9:C9"/>
    <mergeCell ref="D9:F9"/>
    <mergeCell ref="L9:Q10"/>
    <mergeCell ref="B10:C10"/>
    <mergeCell ref="D10:F10"/>
    <mergeCell ref="B20:C20"/>
    <mergeCell ref="D20:E20"/>
    <mergeCell ref="F20:H20"/>
    <mergeCell ref="I20:J20"/>
    <mergeCell ref="B27:C27"/>
    <mergeCell ref="G27:J27"/>
    <mergeCell ref="B18:C18"/>
    <mergeCell ref="D18:E18"/>
    <mergeCell ref="F18:H18"/>
    <mergeCell ref="I18:J18"/>
    <mergeCell ref="B19:C19"/>
    <mergeCell ref="D19:E19"/>
    <mergeCell ref="F19:H19"/>
    <mergeCell ref="I19:J19"/>
    <mergeCell ref="B33:C33"/>
    <mergeCell ref="G33:J33"/>
    <mergeCell ref="B34:C34"/>
    <mergeCell ref="G34:J34"/>
    <mergeCell ref="B35:C35"/>
    <mergeCell ref="G35:J35"/>
    <mergeCell ref="B28:C28"/>
    <mergeCell ref="G28:J28"/>
    <mergeCell ref="B31:C31"/>
    <mergeCell ref="G31:J31"/>
    <mergeCell ref="B32:C32"/>
    <mergeCell ref="G32:J32"/>
    <mergeCell ref="B29:C29"/>
    <mergeCell ref="B30:C30"/>
    <mergeCell ref="B39:C39"/>
    <mergeCell ref="G39:J39"/>
    <mergeCell ref="B40:C40"/>
    <mergeCell ref="G40:J40"/>
    <mergeCell ref="B41:C41"/>
    <mergeCell ref="G41:J41"/>
    <mergeCell ref="B36:C36"/>
    <mergeCell ref="G36:J36"/>
    <mergeCell ref="B37:C37"/>
    <mergeCell ref="G37:J37"/>
    <mergeCell ref="B38:C38"/>
    <mergeCell ref="G38:J38"/>
    <mergeCell ref="B45:C45"/>
    <mergeCell ref="G45:J45"/>
    <mergeCell ref="B46:C46"/>
    <mergeCell ref="G46:J46"/>
    <mergeCell ref="B47:C47"/>
    <mergeCell ref="G47:J47"/>
    <mergeCell ref="B42:C42"/>
    <mergeCell ref="G42:J42"/>
    <mergeCell ref="B43:C43"/>
    <mergeCell ref="G43:J43"/>
    <mergeCell ref="B44:C44"/>
    <mergeCell ref="G44:J44"/>
    <mergeCell ref="B57:C57"/>
    <mergeCell ref="G57:J57"/>
    <mergeCell ref="B58:C58"/>
    <mergeCell ref="G58:J58"/>
    <mergeCell ref="B59:C59"/>
    <mergeCell ref="G59:J59"/>
    <mergeCell ref="B48:C48"/>
    <mergeCell ref="G48:J48"/>
    <mergeCell ref="B49:C49"/>
    <mergeCell ref="B50:C50"/>
    <mergeCell ref="B51:C51"/>
    <mergeCell ref="G51:J51"/>
    <mergeCell ref="B69:C69"/>
    <mergeCell ref="D69:E69"/>
    <mergeCell ref="F69:G69"/>
    <mergeCell ref="I69:J69"/>
    <mergeCell ref="B70:C70"/>
    <mergeCell ref="D70:E70"/>
    <mergeCell ref="F70:H70"/>
    <mergeCell ref="I70:J70"/>
    <mergeCell ref="B60:C60"/>
    <mergeCell ref="G60:J60"/>
    <mergeCell ref="B64:J64"/>
    <mergeCell ref="B65:J65"/>
    <mergeCell ref="B66:J66"/>
    <mergeCell ref="B68:C68"/>
    <mergeCell ref="D68:F68"/>
    <mergeCell ref="B71:C71"/>
    <mergeCell ref="D71:E71"/>
    <mergeCell ref="F71:H71"/>
    <mergeCell ref="I71:J71"/>
    <mergeCell ref="G73:H73"/>
    <mergeCell ref="D79:D80"/>
    <mergeCell ref="E79:E80"/>
    <mergeCell ref="F79:F80"/>
    <mergeCell ref="G80:J80"/>
    <mergeCell ref="B84:C84"/>
    <mergeCell ref="G84:J84"/>
    <mergeCell ref="B85:C85"/>
    <mergeCell ref="G85:J85"/>
    <mergeCell ref="B86:C86"/>
    <mergeCell ref="G86:J86"/>
    <mergeCell ref="B81:C81"/>
    <mergeCell ref="G81:J81"/>
    <mergeCell ref="B82:C82"/>
    <mergeCell ref="G82:J82"/>
    <mergeCell ref="B83:C83"/>
    <mergeCell ref="G83:J83"/>
    <mergeCell ref="B90:C90"/>
    <mergeCell ref="G90:J90"/>
    <mergeCell ref="B91:C91"/>
    <mergeCell ref="G91:J91"/>
    <mergeCell ref="B92:C92"/>
    <mergeCell ref="G92:J92"/>
    <mergeCell ref="B87:C87"/>
    <mergeCell ref="G87:J87"/>
    <mergeCell ref="B88:C88"/>
    <mergeCell ref="G88:J88"/>
    <mergeCell ref="B89:C89"/>
    <mergeCell ref="G89:J89"/>
    <mergeCell ref="B100:C100"/>
    <mergeCell ref="G100:J100"/>
    <mergeCell ref="D101:E101"/>
    <mergeCell ref="B103:C103"/>
    <mergeCell ref="B104:J104"/>
    <mergeCell ref="B105:J105"/>
    <mergeCell ref="D93:E93"/>
    <mergeCell ref="B97:C97"/>
    <mergeCell ref="G97:J97"/>
    <mergeCell ref="B98:C98"/>
    <mergeCell ref="G98:J98"/>
    <mergeCell ref="B99:C99"/>
    <mergeCell ref="G99:J99"/>
    <mergeCell ref="D116:E116"/>
    <mergeCell ref="F119:I119"/>
    <mergeCell ref="B121:C121"/>
    <mergeCell ref="D121:F121"/>
    <mergeCell ref="B122:C122"/>
    <mergeCell ref="D122:E122"/>
    <mergeCell ref="F122:G122"/>
    <mergeCell ref="I122:J122"/>
    <mergeCell ref="B106:J106"/>
    <mergeCell ref="D111:E111"/>
    <mergeCell ref="D112:E112"/>
    <mergeCell ref="D113:E113"/>
    <mergeCell ref="D114:E114"/>
    <mergeCell ref="D115:E115"/>
    <mergeCell ref="G126:H126"/>
    <mergeCell ref="F131:H131"/>
    <mergeCell ref="B134:J134"/>
    <mergeCell ref="B135:J135"/>
    <mergeCell ref="B136:C136"/>
    <mergeCell ref="B137:C137"/>
    <mergeCell ref="F137:J137"/>
    <mergeCell ref="B123:C123"/>
    <mergeCell ref="D123:E123"/>
    <mergeCell ref="F123:H123"/>
    <mergeCell ref="I123:J123"/>
    <mergeCell ref="B124:C124"/>
    <mergeCell ref="D124:E124"/>
    <mergeCell ref="F124:H124"/>
    <mergeCell ref="I124:J124"/>
    <mergeCell ref="B149:C149"/>
    <mergeCell ref="E149:J149"/>
    <mergeCell ref="B150:C150"/>
    <mergeCell ref="E150:J150"/>
    <mergeCell ref="B151:C151"/>
    <mergeCell ref="E151:J151"/>
    <mergeCell ref="C142:D142"/>
    <mergeCell ref="C143:D143"/>
    <mergeCell ref="G143:J143"/>
    <mergeCell ref="F145:J145"/>
    <mergeCell ref="B146:J147"/>
    <mergeCell ref="E148:F148"/>
    <mergeCell ref="G148:I148"/>
    <mergeCell ref="B156:C156"/>
    <mergeCell ref="D156:E156"/>
    <mergeCell ref="F156:H156"/>
    <mergeCell ref="I156:J156"/>
    <mergeCell ref="B157:C157"/>
    <mergeCell ref="D157:E157"/>
    <mergeCell ref="F157:H157"/>
    <mergeCell ref="I157:J157"/>
    <mergeCell ref="B154:C154"/>
    <mergeCell ref="D154:F154"/>
    <mergeCell ref="B155:C155"/>
    <mergeCell ref="D155:E155"/>
    <mergeCell ref="F155:G155"/>
    <mergeCell ref="I155:J155"/>
    <mergeCell ref="C172:E172"/>
    <mergeCell ref="C173:E173"/>
    <mergeCell ref="C174:E174"/>
    <mergeCell ref="G159:H159"/>
    <mergeCell ref="B161:J161"/>
    <mergeCell ref="B163:J164"/>
    <mergeCell ref="B167:J168"/>
    <mergeCell ref="F169:G169"/>
    <mergeCell ref="C171:D171"/>
    <mergeCell ref="F171:G171"/>
  </mergeCells>
  <pageMargins left="0.7" right="0.7" top="0.75" bottom="0.75" header="0.3" footer="0.3"/>
  <pageSetup paperSize="8" scale="53"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F67CBE4-1C58-4298-8714-99FBACF7285A}">
          <x14:formula1>
            <xm:f>Sheet1!$A$15:$A$16</xm:f>
          </x14:formula1>
          <xm:sqref>C112:C116</xm:sqref>
        </x14:dataValidation>
        <x14:dataValidation type="list" allowBlank="1" showInputMessage="1" showErrorMessage="1" xr:uid="{F5B44D0A-B3CD-481C-BB6F-9A882FAEB140}">
          <x14:formula1>
            <xm:f>Sheet1!$A$9:$A$12</xm:f>
          </x14:formula1>
          <xm:sqref>D123:F124 D19:F20 D70:F71 D156:F157</xm:sqref>
        </x14:dataValidation>
        <x14:dataValidation type="list" allowBlank="1" showInputMessage="1" showErrorMessage="1" xr:uid="{49619E46-0E95-4EC0-BEE8-A235AF30570C}">
          <x14:formula1>
            <xm:f>Sheet1!$A$2:$A$6</xm:f>
          </x14:formula1>
          <xm:sqref>D6:D10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49DA3-2005-4C4A-BCFE-A02CD446E2D0}">
  <sheetPr codeName="Sheet3">
    <tabColor theme="4"/>
    <pageSetUpPr fitToPage="1"/>
  </sheetPr>
  <dimension ref="A1:AB111"/>
  <sheetViews>
    <sheetView zoomScale="85" zoomScaleNormal="85" workbookViewId="0">
      <selection activeCell="J6" sqref="J6:K6"/>
    </sheetView>
  </sheetViews>
  <sheetFormatPr defaultColWidth="0" defaultRowHeight="0" customHeight="1" zeroHeight="1" x14ac:dyDescent="0.25"/>
  <cols>
    <col min="1" max="3" width="9.140625" style="201" customWidth="1"/>
    <col min="4" max="4" width="13.7109375" style="201" customWidth="1"/>
    <col min="5" max="10" width="9.140625" style="201" customWidth="1"/>
    <col min="11" max="11" width="9.7109375" style="201" customWidth="1"/>
    <col min="12" max="12" width="16" style="201" customWidth="1"/>
    <col min="13" max="13" width="7.5703125" style="201" customWidth="1"/>
    <col min="14" max="14" width="13.140625" style="201" customWidth="1"/>
    <col min="15" max="15" width="8.5703125" style="201" customWidth="1"/>
    <col min="16" max="16" width="14.85546875" style="201" customWidth="1"/>
    <col min="17" max="28" width="9.140625" style="201" customWidth="1"/>
    <col min="29" max="16384" width="9.140625" style="201" hidden="1"/>
  </cols>
  <sheetData>
    <row r="1" spans="1:27" s="195" customFormat="1" ht="25.5" customHeight="1" x14ac:dyDescent="0.35">
      <c r="A1" s="72" t="s">
        <v>147</v>
      </c>
    </row>
    <row r="2" spans="1:27" s="197" customFormat="1" ht="15" x14ac:dyDescent="0.25">
      <c r="A2" s="196" t="s">
        <v>148</v>
      </c>
      <c r="J2" s="198"/>
      <c r="K2" s="199" t="s">
        <v>149</v>
      </c>
      <c r="L2" s="473">
        <f>'Organisation Summary'!C12</f>
        <v>0</v>
      </c>
      <c r="M2" s="474"/>
      <c r="O2" s="200"/>
    </row>
    <row r="3" spans="1:27" ht="15" x14ac:dyDescent="0.25">
      <c r="B3" s="281" t="s">
        <v>150</v>
      </c>
    </row>
    <row r="4" spans="1:27" ht="15" x14ac:dyDescent="0.25">
      <c r="N4" s="493" t="s">
        <v>151</v>
      </c>
      <c r="O4" s="493"/>
    </row>
    <row r="5" spans="1:27" ht="15" customHeight="1" x14ac:dyDescent="0.25">
      <c r="B5" s="485" t="s">
        <v>152</v>
      </c>
      <c r="C5" s="485"/>
      <c r="D5" s="485"/>
      <c r="E5" s="485"/>
      <c r="F5" s="485" t="s">
        <v>32</v>
      </c>
      <c r="G5" s="485"/>
      <c r="H5" s="485"/>
      <c r="I5" s="485"/>
      <c r="J5" s="485" t="s">
        <v>153</v>
      </c>
      <c r="K5" s="485"/>
      <c r="L5" s="485" t="s">
        <v>154</v>
      </c>
      <c r="M5" s="485"/>
      <c r="N5" s="494"/>
      <c r="O5" s="494"/>
      <c r="P5" s="203" t="s">
        <v>115</v>
      </c>
      <c r="Q5" s="204" t="s">
        <v>53</v>
      </c>
      <c r="R5" s="204"/>
      <c r="S5" s="204"/>
      <c r="T5" s="204"/>
      <c r="U5" s="204"/>
      <c r="V5" s="204"/>
      <c r="W5" s="204"/>
      <c r="X5" s="204"/>
      <c r="Y5" s="204"/>
      <c r="Z5" s="204"/>
      <c r="AA5" s="204"/>
    </row>
    <row r="6" spans="1:27" ht="30" customHeight="1" x14ac:dyDescent="0.25">
      <c r="B6" s="538" t="s">
        <v>41</v>
      </c>
      <c r="C6" s="539"/>
      <c r="D6" s="539"/>
      <c r="E6" s="540"/>
      <c r="F6" s="541"/>
      <c r="G6" s="542"/>
      <c r="H6" s="542"/>
      <c r="I6" s="543"/>
      <c r="J6" s="490"/>
      <c r="K6" s="490"/>
      <c r="L6" s="544">
        <v>0</v>
      </c>
      <c r="M6" s="544"/>
      <c r="N6" s="536">
        <v>0</v>
      </c>
      <c r="O6" s="537"/>
      <c r="P6" s="205">
        <f>SUM(L6:O6)</f>
        <v>0</v>
      </c>
      <c r="Q6" s="481"/>
      <c r="R6" s="482"/>
      <c r="S6" s="482"/>
      <c r="T6" s="482"/>
      <c r="U6" s="482"/>
      <c r="V6" s="482"/>
      <c r="W6" s="482"/>
      <c r="X6" s="482"/>
      <c r="Y6" s="482"/>
      <c r="Z6" s="482"/>
      <c r="AA6" s="483"/>
    </row>
    <row r="7" spans="1:27" ht="30" customHeight="1" x14ac:dyDescent="0.25">
      <c r="B7" s="532" t="s">
        <v>41</v>
      </c>
      <c r="C7" s="533"/>
      <c r="D7" s="533"/>
      <c r="E7" s="534"/>
      <c r="F7" s="532"/>
      <c r="G7" s="533"/>
      <c r="H7" s="533"/>
      <c r="I7" s="534"/>
      <c r="J7" s="479"/>
      <c r="K7" s="479"/>
      <c r="L7" s="535">
        <v>0</v>
      </c>
      <c r="M7" s="535"/>
      <c r="N7" s="536">
        <v>0</v>
      </c>
      <c r="O7" s="537"/>
      <c r="P7" s="205">
        <f t="shared" ref="P7:P10" si="0">SUM(L7:O7)</f>
        <v>0</v>
      </c>
      <c r="Q7" s="481"/>
      <c r="R7" s="482"/>
      <c r="S7" s="482"/>
      <c r="T7" s="482"/>
      <c r="U7" s="482"/>
      <c r="V7" s="482"/>
      <c r="W7" s="482"/>
      <c r="X7" s="482"/>
      <c r="Y7" s="482"/>
      <c r="Z7" s="482"/>
      <c r="AA7" s="483"/>
    </row>
    <row r="8" spans="1:27" ht="30" customHeight="1" x14ac:dyDescent="0.25">
      <c r="B8" s="532" t="s">
        <v>41</v>
      </c>
      <c r="C8" s="533"/>
      <c r="D8" s="533"/>
      <c r="E8" s="534"/>
      <c r="F8" s="532"/>
      <c r="G8" s="533"/>
      <c r="H8" s="533"/>
      <c r="I8" s="534"/>
      <c r="J8" s="479"/>
      <c r="K8" s="479"/>
      <c r="L8" s="535">
        <v>0</v>
      </c>
      <c r="M8" s="535"/>
      <c r="N8" s="536">
        <v>0</v>
      </c>
      <c r="O8" s="537"/>
      <c r="P8" s="205">
        <f t="shared" si="0"/>
        <v>0</v>
      </c>
      <c r="Q8" s="481"/>
      <c r="R8" s="482"/>
      <c r="S8" s="482"/>
      <c r="T8" s="482"/>
      <c r="U8" s="482"/>
      <c r="V8" s="482"/>
      <c r="W8" s="482"/>
      <c r="X8" s="482"/>
      <c r="Y8" s="482"/>
      <c r="Z8" s="482"/>
      <c r="AA8" s="483"/>
    </row>
    <row r="9" spans="1:27" ht="30" customHeight="1" x14ac:dyDescent="0.25">
      <c r="B9" s="532" t="s">
        <v>41</v>
      </c>
      <c r="C9" s="533"/>
      <c r="D9" s="533"/>
      <c r="E9" s="534"/>
      <c r="F9" s="532"/>
      <c r="G9" s="533"/>
      <c r="H9" s="533"/>
      <c r="I9" s="534"/>
      <c r="J9" s="479"/>
      <c r="K9" s="479"/>
      <c r="L9" s="535">
        <v>0</v>
      </c>
      <c r="M9" s="535"/>
      <c r="N9" s="536">
        <v>0</v>
      </c>
      <c r="O9" s="537"/>
      <c r="P9" s="205">
        <f t="shared" si="0"/>
        <v>0</v>
      </c>
      <c r="Q9" s="481"/>
      <c r="R9" s="482"/>
      <c r="S9" s="482"/>
      <c r="T9" s="482"/>
      <c r="U9" s="482"/>
      <c r="V9" s="482"/>
      <c r="W9" s="482"/>
      <c r="X9" s="482"/>
      <c r="Y9" s="482"/>
      <c r="Z9" s="482"/>
      <c r="AA9" s="483"/>
    </row>
    <row r="10" spans="1:27" ht="30" customHeight="1" x14ac:dyDescent="0.25">
      <c r="B10" s="532" t="s">
        <v>41</v>
      </c>
      <c r="C10" s="533"/>
      <c r="D10" s="533"/>
      <c r="E10" s="534"/>
      <c r="F10" s="532"/>
      <c r="G10" s="533"/>
      <c r="H10" s="533"/>
      <c r="I10" s="534"/>
      <c r="J10" s="479"/>
      <c r="K10" s="479"/>
      <c r="L10" s="535">
        <v>0</v>
      </c>
      <c r="M10" s="535"/>
      <c r="N10" s="536">
        <v>0</v>
      </c>
      <c r="O10" s="537"/>
      <c r="P10" s="205">
        <f t="shared" si="0"/>
        <v>0</v>
      </c>
      <c r="Q10" s="481"/>
      <c r="R10" s="482"/>
      <c r="S10" s="482"/>
      <c r="T10" s="482"/>
      <c r="U10" s="482"/>
      <c r="V10" s="482"/>
      <c r="W10" s="482"/>
      <c r="X10" s="482"/>
      <c r="Y10" s="482"/>
      <c r="Z10" s="482"/>
      <c r="AA10" s="483"/>
    </row>
    <row r="11" spans="1:27" ht="15" x14ac:dyDescent="0.25">
      <c r="B11" s="206"/>
      <c r="C11" s="206"/>
      <c r="D11" s="206"/>
      <c r="E11" s="206"/>
      <c r="F11" s="206"/>
      <c r="G11" s="206"/>
      <c r="H11" s="206"/>
      <c r="I11" s="206"/>
      <c r="J11" s="206"/>
      <c r="K11" s="206"/>
      <c r="L11" s="207"/>
      <c r="M11" s="207"/>
      <c r="N11" s="208"/>
      <c r="O11" s="208"/>
      <c r="P11" s="208"/>
      <c r="Q11" s="208"/>
      <c r="R11" s="208"/>
      <c r="S11" s="208"/>
      <c r="T11" s="208"/>
      <c r="U11" s="208"/>
      <c r="V11" s="208"/>
      <c r="W11" s="208"/>
      <c r="X11" s="208"/>
      <c r="Y11" s="208"/>
      <c r="Z11" s="208"/>
      <c r="AA11" s="208"/>
    </row>
    <row r="12" spans="1:27" ht="15" x14ac:dyDescent="0.25">
      <c r="B12" s="206"/>
      <c r="C12" s="206"/>
      <c r="D12" s="206"/>
      <c r="E12" s="206"/>
      <c r="F12" s="206"/>
      <c r="G12" s="206"/>
      <c r="H12" s="206"/>
      <c r="J12" s="203"/>
      <c r="K12" s="203"/>
      <c r="L12" s="469" t="s">
        <v>155</v>
      </c>
      <c r="M12" s="470"/>
      <c r="N12" s="471">
        <f>SUM(N6:O10)</f>
        <v>0</v>
      </c>
      <c r="O12" s="472"/>
      <c r="P12" s="208"/>
      <c r="Q12" s="208"/>
      <c r="R12" s="208"/>
      <c r="S12" s="208"/>
      <c r="T12" s="208"/>
      <c r="U12" s="208"/>
      <c r="V12" s="208"/>
      <c r="W12" s="208"/>
      <c r="X12" s="208"/>
      <c r="Y12" s="208"/>
      <c r="Z12" s="208"/>
      <c r="AA12" s="208"/>
    </row>
    <row r="13" spans="1:27" ht="15" x14ac:dyDescent="0.25">
      <c r="B13" s="206"/>
      <c r="C13" s="206"/>
      <c r="D13" s="206"/>
      <c r="E13" s="206"/>
      <c r="F13" s="206"/>
      <c r="G13" s="206"/>
      <c r="H13" s="206"/>
      <c r="I13" s="206"/>
      <c r="J13" s="206"/>
      <c r="K13" s="206"/>
      <c r="L13" s="207"/>
      <c r="M13" s="207"/>
      <c r="N13" s="208"/>
      <c r="O13" s="208"/>
      <c r="P13" s="208"/>
      <c r="Q13" s="208"/>
      <c r="R13" s="208"/>
      <c r="S13" s="208"/>
      <c r="T13" s="208"/>
      <c r="U13" s="208"/>
      <c r="V13" s="208"/>
      <c r="W13" s="208"/>
      <c r="X13" s="208"/>
      <c r="Y13" s="208"/>
      <c r="Z13" s="208"/>
      <c r="AA13" s="208"/>
    </row>
    <row r="14" spans="1:27" ht="15" x14ac:dyDescent="0.25">
      <c r="K14" s="209" t="s">
        <v>156</v>
      </c>
      <c r="L14" s="530">
        <f>SUM(P6:P10)</f>
        <v>0</v>
      </c>
      <c r="M14" s="531"/>
      <c r="O14" s="210"/>
    </row>
    <row r="15" spans="1:27" ht="15" x14ac:dyDescent="0.25"/>
    <row r="16" spans="1:27" s="197" customFormat="1" ht="15" x14ac:dyDescent="0.25">
      <c r="A16" s="196" t="s">
        <v>48</v>
      </c>
      <c r="K16" s="211" t="s">
        <v>157</v>
      </c>
      <c r="L16" s="473">
        <f>'Organisation Summary'!C13</f>
        <v>0</v>
      </c>
      <c r="M16" s="474"/>
    </row>
    <row r="17" spans="2:27" ht="15" x14ac:dyDescent="0.25">
      <c r="B17" s="281" t="s">
        <v>158</v>
      </c>
    </row>
    <row r="18" spans="2:27" ht="15" x14ac:dyDescent="0.25"/>
    <row r="19" spans="2:27" ht="15" x14ac:dyDescent="0.25">
      <c r="B19" s="212" t="s">
        <v>159</v>
      </c>
    </row>
    <row r="20" spans="2:27" ht="15" x14ac:dyDescent="0.25">
      <c r="B20" s="485" t="s">
        <v>160</v>
      </c>
      <c r="C20" s="485"/>
      <c r="D20" s="485"/>
      <c r="E20" s="485"/>
      <c r="F20" s="202" t="s">
        <v>161</v>
      </c>
      <c r="G20" s="485" t="s">
        <v>162</v>
      </c>
      <c r="H20" s="485"/>
      <c r="I20" s="485" t="s">
        <v>163</v>
      </c>
      <c r="J20" s="485"/>
      <c r="K20" s="485" t="s">
        <v>53</v>
      </c>
      <c r="L20" s="485"/>
      <c r="M20" s="485"/>
      <c r="N20" s="485"/>
      <c r="O20" s="485" t="s">
        <v>160</v>
      </c>
      <c r="P20" s="485"/>
      <c r="Q20" s="485"/>
      <c r="R20" s="485"/>
      <c r="S20" s="202" t="s">
        <v>161</v>
      </c>
      <c r="T20" s="485" t="s">
        <v>162</v>
      </c>
      <c r="U20" s="485"/>
      <c r="V20" s="485" t="s">
        <v>163</v>
      </c>
      <c r="W20" s="485"/>
      <c r="X20" s="485" t="s">
        <v>53</v>
      </c>
      <c r="Y20" s="485"/>
      <c r="Z20" s="485"/>
      <c r="AA20" s="485"/>
    </row>
    <row r="21" spans="2:27" ht="30" customHeight="1" x14ac:dyDescent="0.25">
      <c r="B21" s="527" t="s">
        <v>54</v>
      </c>
      <c r="C21" s="528" t="s">
        <v>164</v>
      </c>
      <c r="D21" s="528" t="s">
        <v>164</v>
      </c>
      <c r="E21" s="529" t="s">
        <v>164</v>
      </c>
      <c r="F21" s="213"/>
      <c r="G21" s="503">
        <v>0</v>
      </c>
      <c r="H21" s="504"/>
      <c r="I21" s="505">
        <f>F21*G21</f>
        <v>0</v>
      </c>
      <c r="J21" s="506"/>
      <c r="K21" s="486"/>
      <c r="L21" s="487"/>
      <c r="M21" s="487"/>
      <c r="N21" s="507"/>
      <c r="O21" s="513" t="s">
        <v>68</v>
      </c>
      <c r="P21" s="514" t="s">
        <v>68</v>
      </c>
      <c r="Q21" s="514" t="s">
        <v>68</v>
      </c>
      <c r="R21" s="515" t="s">
        <v>68</v>
      </c>
      <c r="S21" s="217"/>
      <c r="T21" s="496">
        <v>0</v>
      </c>
      <c r="U21" s="497"/>
      <c r="V21" s="491">
        <f>S21*T21</f>
        <v>0</v>
      </c>
      <c r="W21" s="492"/>
      <c r="X21" s="486"/>
      <c r="Y21" s="487"/>
      <c r="Z21" s="487"/>
      <c r="AA21" s="507"/>
    </row>
    <row r="22" spans="2:27" ht="30" customHeight="1" x14ac:dyDescent="0.25">
      <c r="B22" s="241" t="s">
        <v>55</v>
      </c>
      <c r="C22" s="242"/>
      <c r="D22" s="242"/>
      <c r="E22" s="243"/>
      <c r="F22" s="213"/>
      <c r="G22" s="503">
        <v>0</v>
      </c>
      <c r="H22" s="504"/>
      <c r="I22" s="505">
        <f>F22*G22</f>
        <v>0</v>
      </c>
      <c r="J22" s="506"/>
      <c r="K22" s="238"/>
      <c r="L22" s="239"/>
      <c r="M22" s="239"/>
      <c r="N22" s="240"/>
      <c r="O22" s="514" t="s">
        <v>165</v>
      </c>
      <c r="P22" s="514" t="s">
        <v>165</v>
      </c>
      <c r="Q22" s="514" t="s">
        <v>165</v>
      </c>
      <c r="R22" s="515" t="s">
        <v>165</v>
      </c>
      <c r="S22" s="213"/>
      <c r="T22" s="503">
        <v>0</v>
      </c>
      <c r="U22" s="504"/>
      <c r="V22" s="505">
        <f>S22*T22</f>
        <v>0</v>
      </c>
      <c r="W22" s="506"/>
      <c r="X22" s="238"/>
      <c r="Y22" s="239"/>
      <c r="Z22" s="239"/>
      <c r="AA22" s="240"/>
    </row>
    <row r="23" spans="2:27" ht="30" customHeight="1" x14ac:dyDescent="0.25">
      <c r="B23" s="513" t="s">
        <v>56</v>
      </c>
      <c r="C23" s="526"/>
      <c r="D23" s="526"/>
      <c r="E23" s="285"/>
      <c r="F23" s="213"/>
      <c r="G23" s="503">
        <v>0</v>
      </c>
      <c r="H23" s="504"/>
      <c r="I23" s="505">
        <f>F23*G23</f>
        <v>0</v>
      </c>
      <c r="J23" s="506"/>
      <c r="K23" s="238"/>
      <c r="L23" s="239"/>
      <c r="M23" s="239"/>
      <c r="N23" s="240"/>
      <c r="O23" s="514" t="s">
        <v>71</v>
      </c>
      <c r="P23" s="514" t="s">
        <v>71</v>
      </c>
      <c r="Q23" s="514" t="s">
        <v>71</v>
      </c>
      <c r="R23" s="515" t="s">
        <v>71</v>
      </c>
      <c r="S23" s="217"/>
      <c r="T23" s="496">
        <v>0</v>
      </c>
      <c r="U23" s="497"/>
      <c r="V23" s="491">
        <f t="shared" ref="V23:V35" si="1">S23*T23</f>
        <v>0</v>
      </c>
      <c r="W23" s="492"/>
      <c r="X23" s="476"/>
      <c r="Y23" s="477"/>
      <c r="Z23" s="477"/>
      <c r="AA23" s="498"/>
    </row>
    <row r="24" spans="2:27" ht="30" customHeight="1" x14ac:dyDescent="0.25">
      <c r="B24" s="513" t="s">
        <v>57</v>
      </c>
      <c r="C24" s="514" t="s">
        <v>57</v>
      </c>
      <c r="D24" s="514" t="s">
        <v>57</v>
      </c>
      <c r="E24" s="515" t="s">
        <v>57</v>
      </c>
      <c r="F24" s="217"/>
      <c r="G24" s="496">
        <v>0</v>
      </c>
      <c r="H24" s="497"/>
      <c r="I24" s="491">
        <f t="shared" ref="I24:I33" si="2">F24*G24</f>
        <v>0</v>
      </c>
      <c r="J24" s="492"/>
      <c r="K24" s="476"/>
      <c r="L24" s="477"/>
      <c r="M24" s="477"/>
      <c r="N24" s="498"/>
      <c r="O24" s="514" t="s">
        <v>166</v>
      </c>
      <c r="P24" s="514" t="s">
        <v>166</v>
      </c>
      <c r="Q24" s="514" t="s">
        <v>166</v>
      </c>
      <c r="R24" s="515" t="s">
        <v>166</v>
      </c>
      <c r="S24" s="217"/>
      <c r="T24" s="496">
        <v>0</v>
      </c>
      <c r="U24" s="497"/>
      <c r="V24" s="491">
        <f t="shared" si="1"/>
        <v>0</v>
      </c>
      <c r="W24" s="492"/>
      <c r="X24" s="476"/>
      <c r="Y24" s="477"/>
      <c r="Z24" s="477"/>
      <c r="AA24" s="498"/>
    </row>
    <row r="25" spans="2:27" ht="30" customHeight="1" x14ac:dyDescent="0.25">
      <c r="B25" s="513" t="s">
        <v>58</v>
      </c>
      <c r="C25" s="514" t="s">
        <v>58</v>
      </c>
      <c r="D25" s="514" t="s">
        <v>58</v>
      </c>
      <c r="E25" s="515" t="s">
        <v>58</v>
      </c>
      <c r="F25" s="217"/>
      <c r="G25" s="496">
        <v>0</v>
      </c>
      <c r="H25" s="497"/>
      <c r="I25" s="491">
        <f t="shared" si="2"/>
        <v>0</v>
      </c>
      <c r="J25" s="492"/>
      <c r="K25" s="476"/>
      <c r="L25" s="477"/>
      <c r="M25" s="477"/>
      <c r="N25" s="498"/>
      <c r="O25" s="514" t="s">
        <v>72</v>
      </c>
      <c r="P25" s="514" t="s">
        <v>165</v>
      </c>
      <c r="Q25" s="514" t="s">
        <v>165</v>
      </c>
      <c r="R25" s="515" t="s">
        <v>165</v>
      </c>
      <c r="S25" s="217"/>
      <c r="T25" s="496">
        <v>0</v>
      </c>
      <c r="U25" s="497"/>
      <c r="V25" s="491">
        <f t="shared" si="1"/>
        <v>0</v>
      </c>
      <c r="W25" s="492"/>
      <c r="X25" s="476"/>
      <c r="Y25" s="477"/>
      <c r="Z25" s="477"/>
      <c r="AA25" s="478"/>
    </row>
    <row r="26" spans="2:27" ht="30" customHeight="1" x14ac:dyDescent="0.25">
      <c r="B26" s="513" t="s">
        <v>59</v>
      </c>
      <c r="C26" s="514" t="s">
        <v>59</v>
      </c>
      <c r="D26" s="514" t="s">
        <v>59</v>
      </c>
      <c r="E26" s="515" t="s">
        <v>59</v>
      </c>
      <c r="F26" s="217"/>
      <c r="G26" s="496">
        <v>0</v>
      </c>
      <c r="H26" s="497"/>
      <c r="I26" s="491">
        <f t="shared" si="2"/>
        <v>0</v>
      </c>
      <c r="J26" s="492"/>
      <c r="K26" s="476"/>
      <c r="L26" s="477"/>
      <c r="M26" s="477"/>
      <c r="N26" s="498"/>
      <c r="O26" s="514" t="s">
        <v>167</v>
      </c>
      <c r="P26" s="514" t="s">
        <v>71</v>
      </c>
      <c r="Q26" s="514" t="s">
        <v>71</v>
      </c>
      <c r="R26" s="515" t="s">
        <v>71</v>
      </c>
      <c r="S26" s="217"/>
      <c r="T26" s="496">
        <v>0</v>
      </c>
      <c r="U26" s="497"/>
      <c r="V26" s="491">
        <f t="shared" si="1"/>
        <v>0</v>
      </c>
      <c r="W26" s="492"/>
      <c r="X26" s="476"/>
      <c r="Y26" s="477"/>
      <c r="Z26" s="477"/>
      <c r="AA26" s="478"/>
    </row>
    <row r="27" spans="2:27" ht="30" customHeight="1" x14ac:dyDescent="0.25">
      <c r="B27" s="513" t="s">
        <v>60</v>
      </c>
      <c r="C27" s="514" t="s">
        <v>60</v>
      </c>
      <c r="D27" s="514" t="s">
        <v>60</v>
      </c>
      <c r="E27" s="515" t="s">
        <v>60</v>
      </c>
      <c r="F27" s="217"/>
      <c r="G27" s="496">
        <v>0</v>
      </c>
      <c r="H27" s="497"/>
      <c r="I27" s="491">
        <f t="shared" si="2"/>
        <v>0</v>
      </c>
      <c r="J27" s="492"/>
      <c r="K27" s="476"/>
      <c r="L27" s="477"/>
      <c r="M27" s="477"/>
      <c r="N27" s="498"/>
      <c r="O27" s="523" t="s">
        <v>74</v>
      </c>
      <c r="P27" s="523" t="s">
        <v>166</v>
      </c>
      <c r="Q27" s="523" t="s">
        <v>166</v>
      </c>
      <c r="R27" s="524" t="s">
        <v>166</v>
      </c>
      <c r="S27" s="217"/>
      <c r="T27" s="496">
        <v>0</v>
      </c>
      <c r="U27" s="308"/>
      <c r="V27" s="491">
        <f>S27*T27</f>
        <v>0</v>
      </c>
      <c r="W27" s="492"/>
      <c r="X27" s="476"/>
      <c r="Y27" s="477"/>
      <c r="Z27" s="477"/>
      <c r="AA27" s="478"/>
    </row>
    <row r="28" spans="2:27" ht="30" customHeight="1" x14ac:dyDescent="0.25">
      <c r="B28" s="513" t="s">
        <v>61</v>
      </c>
      <c r="C28" s="514" t="s">
        <v>61</v>
      </c>
      <c r="D28" s="514" t="s">
        <v>61</v>
      </c>
      <c r="E28" s="515" t="s">
        <v>61</v>
      </c>
      <c r="F28" s="217"/>
      <c r="G28" s="496">
        <v>0</v>
      </c>
      <c r="H28" s="497"/>
      <c r="I28" s="491">
        <f t="shared" si="2"/>
        <v>0</v>
      </c>
      <c r="J28" s="492"/>
      <c r="K28" s="476"/>
      <c r="L28" s="477"/>
      <c r="M28" s="477"/>
      <c r="N28" s="498"/>
      <c r="O28" s="525" t="s">
        <v>76</v>
      </c>
      <c r="P28" s="526"/>
      <c r="Q28" s="526"/>
      <c r="R28" s="285"/>
      <c r="S28" s="217"/>
      <c r="T28" s="496">
        <v>0</v>
      </c>
      <c r="U28" s="308"/>
      <c r="V28" s="491">
        <f>S28*T28</f>
        <v>0</v>
      </c>
      <c r="W28" s="492"/>
      <c r="X28" s="218"/>
      <c r="Y28" s="219"/>
      <c r="Z28" s="219"/>
      <c r="AA28" s="221"/>
    </row>
    <row r="29" spans="2:27" ht="30" customHeight="1" x14ac:dyDescent="0.25">
      <c r="B29" s="513" t="s">
        <v>77</v>
      </c>
      <c r="C29" s="514"/>
      <c r="D29" s="514"/>
      <c r="E29" s="515"/>
      <c r="F29" s="217"/>
      <c r="G29" s="496">
        <v>0</v>
      </c>
      <c r="H29" s="497"/>
      <c r="I29" s="491">
        <f t="shared" si="2"/>
        <v>0</v>
      </c>
      <c r="J29" s="492"/>
      <c r="K29" s="218"/>
      <c r="L29" s="219"/>
      <c r="M29" s="219"/>
      <c r="N29" s="220"/>
      <c r="O29" s="523" t="s">
        <v>75</v>
      </c>
      <c r="P29" s="523"/>
      <c r="Q29" s="523"/>
      <c r="R29" s="524"/>
      <c r="S29" s="217"/>
      <c r="T29" s="496">
        <v>0</v>
      </c>
      <c r="U29" s="497"/>
      <c r="V29" s="491">
        <f t="shared" ref="V29" si="3">S29*T29</f>
        <v>0</v>
      </c>
      <c r="W29" s="492"/>
      <c r="X29" s="476"/>
      <c r="Y29" s="477"/>
      <c r="Z29" s="477"/>
      <c r="AA29" s="478"/>
    </row>
    <row r="30" spans="2:27" ht="30" customHeight="1" x14ac:dyDescent="0.25">
      <c r="B30" s="513" t="s">
        <v>62</v>
      </c>
      <c r="C30" s="514" t="s">
        <v>62</v>
      </c>
      <c r="D30" s="514" t="s">
        <v>62</v>
      </c>
      <c r="E30" s="515" t="s">
        <v>62</v>
      </c>
      <c r="F30" s="217"/>
      <c r="G30" s="496">
        <v>0</v>
      </c>
      <c r="H30" s="497"/>
      <c r="I30" s="491">
        <f t="shared" si="2"/>
        <v>0</v>
      </c>
      <c r="J30" s="492"/>
      <c r="K30" s="476"/>
      <c r="L30" s="477"/>
      <c r="M30" s="477"/>
      <c r="N30" s="498"/>
      <c r="O30" s="517" t="s">
        <v>168</v>
      </c>
      <c r="P30" s="518"/>
      <c r="Q30" s="518"/>
      <c r="R30" s="519"/>
      <c r="S30" s="222" t="s">
        <v>161</v>
      </c>
      <c r="T30" s="520" t="s">
        <v>162</v>
      </c>
      <c r="U30" s="521"/>
      <c r="V30" s="520" t="s">
        <v>163</v>
      </c>
      <c r="W30" s="521"/>
      <c r="X30" s="520" t="s">
        <v>53</v>
      </c>
      <c r="Y30" s="522"/>
      <c r="Z30" s="522"/>
      <c r="AA30" s="521"/>
    </row>
    <row r="31" spans="2:27" ht="30" customHeight="1" x14ac:dyDescent="0.25">
      <c r="B31" s="216" t="s">
        <v>63</v>
      </c>
      <c r="C31" s="214"/>
      <c r="D31" s="214"/>
      <c r="E31" s="215"/>
      <c r="F31" s="217"/>
      <c r="G31" s="496">
        <v>0</v>
      </c>
      <c r="H31" s="497"/>
      <c r="I31" s="491">
        <f t="shared" si="2"/>
        <v>0</v>
      </c>
      <c r="J31" s="492"/>
      <c r="K31" s="476"/>
      <c r="L31" s="477"/>
      <c r="M31" s="477"/>
      <c r="N31" s="498"/>
      <c r="O31" s="516"/>
      <c r="P31" s="499"/>
      <c r="Q31" s="499"/>
      <c r="R31" s="500"/>
      <c r="S31" s="217"/>
      <c r="T31" s="496">
        <v>0</v>
      </c>
      <c r="U31" s="497"/>
      <c r="V31" s="491">
        <f t="shared" si="1"/>
        <v>0</v>
      </c>
      <c r="W31" s="492"/>
      <c r="X31" s="476"/>
      <c r="Y31" s="477"/>
      <c r="Z31" s="477"/>
      <c r="AA31" s="478"/>
    </row>
    <row r="32" spans="2:27" ht="30" customHeight="1" x14ac:dyDescent="0.25">
      <c r="B32" s="513" t="s">
        <v>64</v>
      </c>
      <c r="C32" s="514" t="s">
        <v>64</v>
      </c>
      <c r="D32" s="514" t="s">
        <v>64</v>
      </c>
      <c r="E32" s="515" t="s">
        <v>64</v>
      </c>
      <c r="F32" s="217"/>
      <c r="G32" s="496">
        <v>0</v>
      </c>
      <c r="H32" s="497"/>
      <c r="I32" s="491">
        <f t="shared" si="2"/>
        <v>0</v>
      </c>
      <c r="J32" s="492"/>
      <c r="K32" s="476"/>
      <c r="L32" s="477"/>
      <c r="M32" s="477"/>
      <c r="N32" s="498"/>
      <c r="O32" s="516"/>
      <c r="P32" s="499"/>
      <c r="Q32" s="499"/>
      <c r="R32" s="500"/>
      <c r="S32" s="217"/>
      <c r="T32" s="496">
        <v>0</v>
      </c>
      <c r="U32" s="497"/>
      <c r="V32" s="491">
        <f t="shared" si="1"/>
        <v>0</v>
      </c>
      <c r="W32" s="492"/>
      <c r="X32" s="476"/>
      <c r="Y32" s="477"/>
      <c r="Z32" s="477"/>
      <c r="AA32" s="478"/>
    </row>
    <row r="33" spans="1:27" ht="30" customHeight="1" x14ac:dyDescent="0.25">
      <c r="B33" s="216" t="s">
        <v>169</v>
      </c>
      <c r="C33" s="214"/>
      <c r="D33" s="214"/>
      <c r="E33" s="215"/>
      <c r="F33" s="217"/>
      <c r="G33" s="496">
        <v>0</v>
      </c>
      <c r="H33" s="497"/>
      <c r="I33" s="491">
        <f t="shared" si="2"/>
        <v>0</v>
      </c>
      <c r="J33" s="492"/>
      <c r="K33" s="476"/>
      <c r="L33" s="477"/>
      <c r="M33" s="477"/>
      <c r="N33" s="498"/>
      <c r="O33" s="516"/>
      <c r="P33" s="499"/>
      <c r="Q33" s="499"/>
      <c r="R33" s="500"/>
      <c r="S33" s="217"/>
      <c r="T33" s="496">
        <v>0</v>
      </c>
      <c r="U33" s="497"/>
      <c r="V33" s="491">
        <f t="shared" si="1"/>
        <v>0</v>
      </c>
      <c r="W33" s="492"/>
      <c r="X33" s="476"/>
      <c r="Y33" s="477"/>
      <c r="Z33" s="477"/>
      <c r="AA33" s="478"/>
    </row>
    <row r="34" spans="1:27" ht="30" customHeight="1" x14ac:dyDescent="0.25">
      <c r="B34" s="513" t="s">
        <v>170</v>
      </c>
      <c r="C34" s="514" t="s">
        <v>170</v>
      </c>
      <c r="D34" s="514" t="s">
        <v>170</v>
      </c>
      <c r="E34" s="515" t="s">
        <v>170</v>
      </c>
      <c r="F34" s="213"/>
      <c r="G34" s="503">
        <v>0</v>
      </c>
      <c r="H34" s="504"/>
      <c r="I34" s="505">
        <f>F34*G34</f>
        <v>0</v>
      </c>
      <c r="J34" s="506"/>
      <c r="K34" s="476"/>
      <c r="L34" s="477"/>
      <c r="M34" s="477"/>
      <c r="N34" s="498"/>
      <c r="O34" s="516"/>
      <c r="P34" s="499"/>
      <c r="Q34" s="499"/>
      <c r="R34" s="500"/>
      <c r="S34" s="217"/>
      <c r="T34" s="496">
        <v>0</v>
      </c>
      <c r="U34" s="497"/>
      <c r="V34" s="491">
        <f t="shared" ref="V34" si="4">S34*T34</f>
        <v>0</v>
      </c>
      <c r="W34" s="492"/>
      <c r="X34" s="476"/>
      <c r="Y34" s="477"/>
      <c r="Z34" s="477"/>
      <c r="AA34" s="478"/>
    </row>
    <row r="35" spans="1:27" ht="30" customHeight="1" x14ac:dyDescent="0.25">
      <c r="B35" s="513" t="s">
        <v>67</v>
      </c>
      <c r="C35" s="514" t="s">
        <v>67</v>
      </c>
      <c r="D35" s="514" t="s">
        <v>67</v>
      </c>
      <c r="E35" s="515" t="s">
        <v>67</v>
      </c>
      <c r="F35" s="217"/>
      <c r="G35" s="496">
        <v>0</v>
      </c>
      <c r="H35" s="497"/>
      <c r="I35" s="491">
        <f>F35*G35</f>
        <v>0</v>
      </c>
      <c r="J35" s="492"/>
      <c r="K35" s="476"/>
      <c r="L35" s="477"/>
      <c r="M35" s="477"/>
      <c r="N35" s="498"/>
      <c r="O35" s="516"/>
      <c r="P35" s="499"/>
      <c r="Q35" s="499"/>
      <c r="R35" s="500"/>
      <c r="S35" s="217"/>
      <c r="T35" s="496">
        <v>0</v>
      </c>
      <c r="U35" s="497"/>
      <c r="V35" s="491">
        <f t="shared" si="1"/>
        <v>0</v>
      </c>
      <c r="W35" s="492"/>
      <c r="X35" s="476"/>
      <c r="Y35" s="477"/>
      <c r="Z35" s="477"/>
      <c r="AA35" s="478"/>
    </row>
    <row r="36" spans="1:27" ht="15" x14ac:dyDescent="0.25"/>
    <row r="37" spans="1:27" ht="15" x14ac:dyDescent="0.25">
      <c r="K37" s="209" t="s">
        <v>171</v>
      </c>
      <c r="L37" s="439">
        <f>SUM(I21:J35,V21:W29,V31:W35)</f>
        <v>0</v>
      </c>
      <c r="M37" s="440"/>
    </row>
    <row r="38" spans="1:27" ht="15" x14ac:dyDescent="0.25"/>
    <row r="39" spans="1:27" s="197" customFormat="1" ht="15" x14ac:dyDescent="0.25">
      <c r="A39" s="196" t="s">
        <v>87</v>
      </c>
      <c r="K39" s="211" t="s">
        <v>172</v>
      </c>
      <c r="L39" s="473">
        <f>'Organisation Summary'!C14</f>
        <v>0</v>
      </c>
      <c r="M39" s="474"/>
    </row>
    <row r="40" spans="1:27" ht="15" x14ac:dyDescent="0.25">
      <c r="B40" s="281" t="s">
        <v>173</v>
      </c>
    </row>
    <row r="41" spans="1:27" ht="15" x14ac:dyDescent="0.25"/>
    <row r="42" spans="1:27" ht="15" x14ac:dyDescent="0.25">
      <c r="B42" s="212" t="s">
        <v>174</v>
      </c>
      <c r="O42" s="212" t="s">
        <v>175</v>
      </c>
    </row>
    <row r="43" spans="1:27" ht="15" x14ac:dyDescent="0.25">
      <c r="B43" s="485" t="s">
        <v>176</v>
      </c>
      <c r="C43" s="485"/>
      <c r="D43" s="485"/>
      <c r="E43" s="485"/>
      <c r="F43" s="485"/>
      <c r="G43" s="202" t="s">
        <v>161</v>
      </c>
      <c r="H43" s="485" t="s">
        <v>162</v>
      </c>
      <c r="I43" s="485"/>
      <c r="J43" s="485" t="s">
        <v>115</v>
      </c>
      <c r="K43" s="485"/>
      <c r="L43" s="485" t="s">
        <v>177</v>
      </c>
      <c r="M43" s="485"/>
      <c r="N43" s="485"/>
      <c r="O43" s="510" t="s">
        <v>178</v>
      </c>
      <c r="P43" s="511"/>
      <c r="Q43" s="511"/>
      <c r="R43" s="511"/>
      <c r="S43" s="223" t="s">
        <v>161</v>
      </c>
      <c r="T43" s="512" t="s">
        <v>162</v>
      </c>
      <c r="U43" s="512"/>
      <c r="V43" s="512" t="s">
        <v>115</v>
      </c>
      <c r="W43" s="512"/>
      <c r="X43" s="512" t="s">
        <v>53</v>
      </c>
      <c r="Y43" s="512"/>
      <c r="Z43" s="512"/>
      <c r="AA43" s="512"/>
    </row>
    <row r="44" spans="1:27" ht="30" customHeight="1" x14ac:dyDescent="0.25">
      <c r="B44" s="502" t="s">
        <v>90</v>
      </c>
      <c r="C44" s="502"/>
      <c r="D44" s="502"/>
      <c r="E44" s="502"/>
      <c r="F44" s="502"/>
      <c r="G44" s="213"/>
      <c r="H44" s="503">
        <v>0</v>
      </c>
      <c r="I44" s="504"/>
      <c r="J44" s="505">
        <f>G44*H44</f>
        <v>0</v>
      </c>
      <c r="K44" s="506"/>
      <c r="L44" s="486"/>
      <c r="M44" s="487"/>
      <c r="N44" s="507"/>
      <c r="O44" s="508"/>
      <c r="P44" s="508"/>
      <c r="Q44" s="508"/>
      <c r="R44" s="509"/>
      <c r="S44" s="213"/>
      <c r="T44" s="503">
        <v>0</v>
      </c>
      <c r="U44" s="504"/>
      <c r="V44" s="505">
        <f>S44*T44</f>
        <v>0</v>
      </c>
      <c r="W44" s="506"/>
      <c r="X44" s="486"/>
      <c r="Y44" s="487"/>
      <c r="Z44" s="487"/>
      <c r="AA44" s="488"/>
    </row>
    <row r="45" spans="1:27" ht="30" customHeight="1" x14ac:dyDescent="0.25">
      <c r="B45" s="495" t="s">
        <v>91</v>
      </c>
      <c r="C45" s="495"/>
      <c r="D45" s="495"/>
      <c r="E45" s="495"/>
      <c r="F45" s="495"/>
      <c r="G45" s="217"/>
      <c r="H45" s="496">
        <v>0</v>
      </c>
      <c r="I45" s="497"/>
      <c r="J45" s="491">
        <f t="shared" ref="J45:J55" si="5">G45*H45</f>
        <v>0</v>
      </c>
      <c r="K45" s="492"/>
      <c r="L45" s="476"/>
      <c r="M45" s="477"/>
      <c r="N45" s="498"/>
      <c r="O45" s="499"/>
      <c r="P45" s="499"/>
      <c r="Q45" s="499"/>
      <c r="R45" s="500"/>
      <c r="S45" s="217"/>
      <c r="T45" s="496">
        <v>0</v>
      </c>
      <c r="U45" s="497"/>
      <c r="V45" s="491">
        <f t="shared" ref="V45:V55" si="6">S45*T45</f>
        <v>0</v>
      </c>
      <c r="W45" s="492"/>
      <c r="X45" s="476"/>
      <c r="Y45" s="477"/>
      <c r="Z45" s="477"/>
      <c r="AA45" s="478"/>
    </row>
    <row r="46" spans="1:27" ht="30" customHeight="1" x14ac:dyDescent="0.25">
      <c r="B46" s="495" t="s">
        <v>92</v>
      </c>
      <c r="C46" s="495"/>
      <c r="D46" s="495"/>
      <c r="E46" s="495"/>
      <c r="F46" s="495"/>
      <c r="G46" s="217"/>
      <c r="H46" s="496">
        <v>0</v>
      </c>
      <c r="I46" s="497"/>
      <c r="J46" s="491">
        <f t="shared" si="5"/>
        <v>0</v>
      </c>
      <c r="K46" s="492"/>
      <c r="L46" s="476"/>
      <c r="M46" s="477"/>
      <c r="N46" s="498"/>
      <c r="O46" s="499"/>
      <c r="P46" s="499"/>
      <c r="Q46" s="499"/>
      <c r="R46" s="500"/>
      <c r="S46" s="217"/>
      <c r="T46" s="496">
        <v>0</v>
      </c>
      <c r="U46" s="497"/>
      <c r="V46" s="491">
        <f t="shared" si="6"/>
        <v>0</v>
      </c>
      <c r="W46" s="492"/>
      <c r="X46" s="476"/>
      <c r="Y46" s="477"/>
      <c r="Z46" s="477"/>
      <c r="AA46" s="478"/>
    </row>
    <row r="47" spans="1:27" ht="30" customHeight="1" x14ac:dyDescent="0.25">
      <c r="B47" s="501" t="s">
        <v>93</v>
      </c>
      <c r="C47" s="501"/>
      <c r="D47" s="501"/>
      <c r="E47" s="501"/>
      <c r="F47" s="501"/>
      <c r="G47" s="217"/>
      <c r="H47" s="496">
        <v>0</v>
      </c>
      <c r="I47" s="497"/>
      <c r="J47" s="491">
        <f t="shared" si="5"/>
        <v>0</v>
      </c>
      <c r="K47" s="492"/>
      <c r="L47" s="476"/>
      <c r="M47" s="477"/>
      <c r="N47" s="498"/>
      <c r="O47" s="499"/>
      <c r="P47" s="499"/>
      <c r="Q47" s="499"/>
      <c r="R47" s="500"/>
      <c r="S47" s="217"/>
      <c r="T47" s="496">
        <v>0</v>
      </c>
      <c r="U47" s="497"/>
      <c r="V47" s="491">
        <f t="shared" si="6"/>
        <v>0</v>
      </c>
      <c r="W47" s="492"/>
      <c r="X47" s="476"/>
      <c r="Y47" s="477"/>
      <c r="Z47" s="477"/>
      <c r="AA47" s="478"/>
    </row>
    <row r="48" spans="1:27" ht="30" customHeight="1" x14ac:dyDescent="0.25">
      <c r="B48" s="495" t="s">
        <v>94</v>
      </c>
      <c r="C48" s="495"/>
      <c r="D48" s="495"/>
      <c r="E48" s="495"/>
      <c r="F48" s="495"/>
      <c r="G48" s="217"/>
      <c r="H48" s="496">
        <v>0</v>
      </c>
      <c r="I48" s="497"/>
      <c r="J48" s="491">
        <f t="shared" si="5"/>
        <v>0</v>
      </c>
      <c r="K48" s="492"/>
      <c r="L48" s="476"/>
      <c r="M48" s="477"/>
      <c r="N48" s="498"/>
      <c r="O48" s="499"/>
      <c r="P48" s="499"/>
      <c r="Q48" s="499"/>
      <c r="R48" s="500"/>
      <c r="S48" s="217"/>
      <c r="T48" s="496">
        <v>0</v>
      </c>
      <c r="U48" s="497"/>
      <c r="V48" s="491">
        <f t="shared" si="6"/>
        <v>0</v>
      </c>
      <c r="W48" s="492"/>
      <c r="X48" s="476"/>
      <c r="Y48" s="477"/>
      <c r="Z48" s="477"/>
      <c r="AA48" s="478"/>
    </row>
    <row r="49" spans="2:28" ht="30" customHeight="1" x14ac:dyDescent="0.25">
      <c r="B49" s="495" t="s">
        <v>95</v>
      </c>
      <c r="C49" s="495"/>
      <c r="D49" s="495"/>
      <c r="E49" s="495"/>
      <c r="F49" s="495"/>
      <c r="G49" s="217"/>
      <c r="H49" s="496">
        <v>0</v>
      </c>
      <c r="I49" s="497"/>
      <c r="J49" s="491">
        <f t="shared" si="5"/>
        <v>0</v>
      </c>
      <c r="K49" s="492"/>
      <c r="L49" s="476"/>
      <c r="M49" s="477"/>
      <c r="N49" s="498"/>
      <c r="O49" s="499"/>
      <c r="P49" s="499"/>
      <c r="Q49" s="499"/>
      <c r="R49" s="500"/>
      <c r="S49" s="217"/>
      <c r="T49" s="496">
        <v>0</v>
      </c>
      <c r="U49" s="497"/>
      <c r="V49" s="491">
        <f t="shared" si="6"/>
        <v>0</v>
      </c>
      <c r="W49" s="492"/>
      <c r="X49" s="476"/>
      <c r="Y49" s="477"/>
      <c r="Z49" s="477"/>
      <c r="AA49" s="478"/>
    </row>
    <row r="50" spans="2:28" ht="30" customHeight="1" x14ac:dyDescent="0.25">
      <c r="B50" s="495" t="s">
        <v>96</v>
      </c>
      <c r="C50" s="495"/>
      <c r="D50" s="495"/>
      <c r="E50" s="495"/>
      <c r="F50" s="495"/>
      <c r="G50" s="217"/>
      <c r="H50" s="496">
        <v>0</v>
      </c>
      <c r="I50" s="497"/>
      <c r="J50" s="491">
        <f t="shared" si="5"/>
        <v>0</v>
      </c>
      <c r="K50" s="492"/>
      <c r="L50" s="476"/>
      <c r="M50" s="477"/>
      <c r="N50" s="498"/>
      <c r="O50" s="499"/>
      <c r="P50" s="499"/>
      <c r="Q50" s="499"/>
      <c r="R50" s="500"/>
      <c r="S50" s="217"/>
      <c r="T50" s="496">
        <v>0</v>
      </c>
      <c r="U50" s="497"/>
      <c r="V50" s="491">
        <f t="shared" si="6"/>
        <v>0</v>
      </c>
      <c r="W50" s="492"/>
      <c r="X50" s="476"/>
      <c r="Y50" s="477"/>
      <c r="Z50" s="477"/>
      <c r="AA50" s="478"/>
    </row>
    <row r="51" spans="2:28" ht="30" customHeight="1" x14ac:dyDescent="0.25">
      <c r="B51" s="495" t="s">
        <v>97</v>
      </c>
      <c r="C51" s="495"/>
      <c r="D51" s="495"/>
      <c r="E51" s="495"/>
      <c r="F51" s="495"/>
      <c r="G51" s="217"/>
      <c r="H51" s="496">
        <v>0</v>
      </c>
      <c r="I51" s="497"/>
      <c r="J51" s="491">
        <f t="shared" si="5"/>
        <v>0</v>
      </c>
      <c r="K51" s="492"/>
      <c r="L51" s="476"/>
      <c r="M51" s="477"/>
      <c r="N51" s="498"/>
      <c r="O51" s="499"/>
      <c r="P51" s="499"/>
      <c r="Q51" s="499"/>
      <c r="R51" s="500"/>
      <c r="S51" s="217"/>
      <c r="T51" s="496">
        <v>0</v>
      </c>
      <c r="U51" s="497"/>
      <c r="V51" s="491">
        <f t="shared" si="6"/>
        <v>0</v>
      </c>
      <c r="W51" s="492"/>
      <c r="X51" s="476"/>
      <c r="Y51" s="477"/>
      <c r="Z51" s="477"/>
      <c r="AA51" s="478"/>
    </row>
    <row r="52" spans="2:28" ht="30" customHeight="1" x14ac:dyDescent="0.25">
      <c r="B52" s="495" t="s">
        <v>98</v>
      </c>
      <c r="C52" s="495"/>
      <c r="D52" s="495"/>
      <c r="E52" s="495"/>
      <c r="F52" s="495"/>
      <c r="G52" s="217"/>
      <c r="H52" s="496">
        <v>0</v>
      </c>
      <c r="I52" s="497"/>
      <c r="J52" s="491">
        <f t="shared" si="5"/>
        <v>0</v>
      </c>
      <c r="K52" s="492"/>
      <c r="L52" s="476"/>
      <c r="M52" s="477"/>
      <c r="N52" s="498"/>
      <c r="O52" s="499"/>
      <c r="P52" s="499"/>
      <c r="Q52" s="499"/>
      <c r="R52" s="500"/>
      <c r="S52" s="217"/>
      <c r="T52" s="496">
        <v>0</v>
      </c>
      <c r="U52" s="497"/>
      <c r="V52" s="491">
        <f t="shared" si="6"/>
        <v>0</v>
      </c>
      <c r="W52" s="492"/>
      <c r="X52" s="476"/>
      <c r="Y52" s="477"/>
      <c r="Z52" s="477"/>
      <c r="AA52" s="478"/>
    </row>
    <row r="53" spans="2:28" ht="30" customHeight="1" x14ac:dyDescent="0.25">
      <c r="B53" s="495" t="s">
        <v>99</v>
      </c>
      <c r="C53" s="495"/>
      <c r="D53" s="495"/>
      <c r="E53" s="495"/>
      <c r="F53" s="495"/>
      <c r="G53" s="217"/>
      <c r="H53" s="496">
        <v>0</v>
      </c>
      <c r="I53" s="497"/>
      <c r="J53" s="491">
        <f t="shared" si="5"/>
        <v>0</v>
      </c>
      <c r="K53" s="492"/>
      <c r="L53" s="476"/>
      <c r="M53" s="477"/>
      <c r="N53" s="498"/>
      <c r="O53" s="499"/>
      <c r="P53" s="499"/>
      <c r="Q53" s="499"/>
      <c r="R53" s="500"/>
      <c r="S53" s="217"/>
      <c r="T53" s="496">
        <v>0</v>
      </c>
      <c r="U53" s="497"/>
      <c r="V53" s="491">
        <f t="shared" si="6"/>
        <v>0</v>
      </c>
      <c r="W53" s="492"/>
      <c r="X53" s="476"/>
      <c r="Y53" s="477"/>
      <c r="Z53" s="477"/>
      <c r="AA53" s="478"/>
    </row>
    <row r="54" spans="2:28" ht="30" customHeight="1" x14ac:dyDescent="0.25">
      <c r="B54" s="495" t="s">
        <v>100</v>
      </c>
      <c r="C54" s="495"/>
      <c r="D54" s="495"/>
      <c r="E54" s="495"/>
      <c r="F54" s="495"/>
      <c r="G54" s="217"/>
      <c r="H54" s="496">
        <v>0</v>
      </c>
      <c r="I54" s="497"/>
      <c r="J54" s="491">
        <f t="shared" si="5"/>
        <v>0</v>
      </c>
      <c r="K54" s="492"/>
      <c r="L54" s="476"/>
      <c r="M54" s="477"/>
      <c r="N54" s="498"/>
      <c r="O54" s="499"/>
      <c r="P54" s="499"/>
      <c r="Q54" s="499"/>
      <c r="R54" s="500"/>
      <c r="S54" s="217"/>
      <c r="T54" s="496">
        <v>0</v>
      </c>
      <c r="U54" s="497"/>
      <c r="V54" s="491">
        <f t="shared" si="6"/>
        <v>0</v>
      </c>
      <c r="W54" s="492"/>
      <c r="X54" s="476"/>
      <c r="Y54" s="477"/>
      <c r="Z54" s="477"/>
      <c r="AA54" s="477"/>
      <c r="AB54" s="224"/>
    </row>
    <row r="55" spans="2:28" ht="30" customHeight="1" x14ac:dyDescent="0.25">
      <c r="B55" s="495" t="s">
        <v>101</v>
      </c>
      <c r="C55" s="495"/>
      <c r="D55" s="495"/>
      <c r="E55" s="495"/>
      <c r="F55" s="495"/>
      <c r="G55" s="217"/>
      <c r="H55" s="496">
        <v>0</v>
      </c>
      <c r="I55" s="497"/>
      <c r="J55" s="491">
        <f t="shared" si="5"/>
        <v>0</v>
      </c>
      <c r="K55" s="492"/>
      <c r="L55" s="476"/>
      <c r="M55" s="477"/>
      <c r="N55" s="498"/>
      <c r="O55" s="499"/>
      <c r="P55" s="499"/>
      <c r="Q55" s="499"/>
      <c r="R55" s="500"/>
      <c r="S55" s="217"/>
      <c r="T55" s="496">
        <v>0</v>
      </c>
      <c r="U55" s="497"/>
      <c r="V55" s="491">
        <f t="shared" si="6"/>
        <v>0</v>
      </c>
      <c r="W55" s="492"/>
      <c r="X55" s="476"/>
      <c r="Y55" s="477"/>
      <c r="Z55" s="477"/>
      <c r="AA55" s="478"/>
    </row>
    <row r="56" spans="2:28" ht="15" x14ac:dyDescent="0.25"/>
    <row r="57" spans="2:28" ht="15" x14ac:dyDescent="0.25">
      <c r="B57" s="201" t="s">
        <v>179</v>
      </c>
    </row>
    <row r="58" spans="2:28" ht="15" x14ac:dyDescent="0.25"/>
    <row r="59" spans="2:28" ht="15" customHeight="1" x14ac:dyDescent="0.25">
      <c r="B59" s="212" t="s">
        <v>180</v>
      </c>
      <c r="K59" s="493" t="s">
        <v>181</v>
      </c>
      <c r="L59" s="209"/>
      <c r="M59" s="493" t="s">
        <v>182</v>
      </c>
      <c r="N59" s="493"/>
      <c r="O59" s="493" t="s">
        <v>183</v>
      </c>
      <c r="P59" s="493"/>
      <c r="Q59" s="469" t="s">
        <v>53</v>
      </c>
      <c r="R59" s="469"/>
      <c r="S59" s="469"/>
      <c r="T59" s="469"/>
      <c r="U59" s="469"/>
      <c r="V59" s="469"/>
      <c r="W59" s="469"/>
      <c r="X59" s="469"/>
      <c r="Y59" s="469"/>
      <c r="Z59" s="469"/>
      <c r="AA59" s="469"/>
    </row>
    <row r="60" spans="2:28" ht="32.25" customHeight="1" x14ac:dyDescent="0.25">
      <c r="B60" s="485" t="s">
        <v>184</v>
      </c>
      <c r="C60" s="485"/>
      <c r="D60" s="485"/>
      <c r="E60" s="485"/>
      <c r="F60" s="485" t="s">
        <v>108</v>
      </c>
      <c r="G60" s="485"/>
      <c r="H60" s="485"/>
      <c r="I60" s="485" t="s">
        <v>22</v>
      </c>
      <c r="J60" s="485"/>
      <c r="K60" s="494"/>
      <c r="L60" s="202" t="s">
        <v>185</v>
      </c>
      <c r="M60" s="494"/>
      <c r="N60" s="494"/>
      <c r="O60" s="494"/>
      <c r="P60" s="494"/>
      <c r="Q60" s="485"/>
      <c r="R60" s="485"/>
      <c r="S60" s="485"/>
      <c r="T60" s="485"/>
      <c r="U60" s="485"/>
      <c r="V60" s="485"/>
      <c r="W60" s="485"/>
      <c r="X60" s="485"/>
      <c r="Y60" s="485"/>
      <c r="Z60" s="485"/>
      <c r="AA60" s="485"/>
    </row>
    <row r="61" spans="2:28" ht="30" customHeight="1" x14ac:dyDescent="0.25">
      <c r="B61" s="486" t="s">
        <v>186</v>
      </c>
      <c r="C61" s="487"/>
      <c r="D61" s="487"/>
      <c r="E61" s="488"/>
      <c r="F61" s="486"/>
      <c r="G61" s="487"/>
      <c r="H61" s="488"/>
      <c r="I61" s="489"/>
      <c r="J61" s="490"/>
      <c r="K61" s="225"/>
      <c r="L61" s="226">
        <v>0</v>
      </c>
      <c r="M61" s="484">
        <v>0</v>
      </c>
      <c r="N61" s="484"/>
      <c r="O61" s="471">
        <f>SUM(L61:N61)</f>
        <v>0</v>
      </c>
      <c r="P61" s="472"/>
      <c r="Q61" s="481"/>
      <c r="R61" s="482"/>
      <c r="S61" s="482"/>
      <c r="T61" s="482"/>
      <c r="U61" s="482"/>
      <c r="V61" s="482"/>
      <c r="W61" s="482"/>
      <c r="X61" s="482"/>
      <c r="Y61" s="482"/>
      <c r="Z61" s="482"/>
      <c r="AA61" s="483"/>
    </row>
    <row r="62" spans="2:28" ht="30" customHeight="1" x14ac:dyDescent="0.25">
      <c r="B62" s="476" t="s">
        <v>186</v>
      </c>
      <c r="C62" s="477"/>
      <c r="D62" s="477"/>
      <c r="E62" s="478"/>
      <c r="F62" s="476"/>
      <c r="G62" s="477"/>
      <c r="H62" s="478"/>
      <c r="I62" s="479"/>
      <c r="J62" s="479"/>
      <c r="K62" s="227"/>
      <c r="L62" s="228">
        <v>0</v>
      </c>
      <c r="M62" s="480">
        <v>0</v>
      </c>
      <c r="N62" s="480"/>
      <c r="O62" s="471">
        <f t="shared" ref="O62:O65" si="7">SUM(L62:N62)</f>
        <v>0</v>
      </c>
      <c r="P62" s="472"/>
      <c r="Q62" s="481"/>
      <c r="R62" s="482"/>
      <c r="S62" s="482"/>
      <c r="T62" s="482"/>
      <c r="U62" s="482"/>
      <c r="V62" s="482"/>
      <c r="W62" s="482"/>
      <c r="X62" s="482"/>
      <c r="Y62" s="482"/>
      <c r="Z62" s="482"/>
      <c r="AA62" s="483"/>
    </row>
    <row r="63" spans="2:28" ht="30" customHeight="1" x14ac:dyDescent="0.25">
      <c r="B63" s="476" t="s">
        <v>186</v>
      </c>
      <c r="C63" s="477"/>
      <c r="D63" s="477"/>
      <c r="E63" s="478"/>
      <c r="F63" s="476"/>
      <c r="G63" s="477"/>
      <c r="H63" s="478"/>
      <c r="I63" s="479"/>
      <c r="J63" s="479"/>
      <c r="K63" s="227"/>
      <c r="L63" s="228">
        <v>0</v>
      </c>
      <c r="M63" s="480">
        <v>0</v>
      </c>
      <c r="N63" s="480"/>
      <c r="O63" s="471">
        <f t="shared" si="7"/>
        <v>0</v>
      </c>
      <c r="P63" s="472"/>
      <c r="Q63" s="481"/>
      <c r="R63" s="482"/>
      <c r="S63" s="482"/>
      <c r="T63" s="482"/>
      <c r="U63" s="482"/>
      <c r="V63" s="482"/>
      <c r="W63" s="482"/>
      <c r="X63" s="482"/>
      <c r="Y63" s="482"/>
      <c r="Z63" s="482"/>
      <c r="AA63" s="483"/>
    </row>
    <row r="64" spans="2:28" ht="30" customHeight="1" x14ac:dyDescent="0.25">
      <c r="B64" s="476" t="s">
        <v>186</v>
      </c>
      <c r="C64" s="477"/>
      <c r="D64" s="477"/>
      <c r="E64" s="478"/>
      <c r="F64" s="476"/>
      <c r="G64" s="477"/>
      <c r="H64" s="478"/>
      <c r="I64" s="479"/>
      <c r="J64" s="479"/>
      <c r="K64" s="227"/>
      <c r="L64" s="228">
        <v>0</v>
      </c>
      <c r="M64" s="480">
        <v>0</v>
      </c>
      <c r="N64" s="480"/>
      <c r="O64" s="471">
        <f t="shared" si="7"/>
        <v>0</v>
      </c>
      <c r="P64" s="472"/>
      <c r="Q64" s="481"/>
      <c r="R64" s="482"/>
      <c r="S64" s="482"/>
      <c r="T64" s="482"/>
      <c r="U64" s="482"/>
      <c r="V64" s="482"/>
      <c r="W64" s="482"/>
      <c r="X64" s="482"/>
      <c r="Y64" s="482"/>
      <c r="Z64" s="482"/>
      <c r="AA64" s="483"/>
    </row>
    <row r="65" spans="1:27" ht="30" customHeight="1" x14ac:dyDescent="0.25">
      <c r="B65" s="476" t="s">
        <v>186</v>
      </c>
      <c r="C65" s="477"/>
      <c r="D65" s="477"/>
      <c r="E65" s="478"/>
      <c r="F65" s="476"/>
      <c r="G65" s="477"/>
      <c r="H65" s="478"/>
      <c r="I65" s="479"/>
      <c r="J65" s="479"/>
      <c r="K65" s="227"/>
      <c r="L65" s="228">
        <v>0</v>
      </c>
      <c r="M65" s="480">
        <v>0</v>
      </c>
      <c r="N65" s="480"/>
      <c r="O65" s="471">
        <f t="shared" si="7"/>
        <v>0</v>
      </c>
      <c r="P65" s="472"/>
      <c r="Q65" s="481"/>
      <c r="R65" s="482"/>
      <c r="S65" s="482"/>
      <c r="T65" s="482"/>
      <c r="U65" s="482"/>
      <c r="V65" s="482"/>
      <c r="W65" s="482"/>
      <c r="X65" s="482"/>
      <c r="Y65" s="482"/>
      <c r="Z65" s="482"/>
      <c r="AA65" s="483"/>
    </row>
    <row r="66" spans="1:27" ht="15" x14ac:dyDescent="0.25"/>
    <row r="67" spans="1:27" ht="15" x14ac:dyDescent="0.25">
      <c r="K67" s="469" t="s">
        <v>155</v>
      </c>
      <c r="L67" s="470"/>
      <c r="M67" s="471">
        <f>SUM(M61:N65)</f>
        <v>0</v>
      </c>
      <c r="N67" s="472"/>
    </row>
    <row r="68" spans="1:27" ht="15" x14ac:dyDescent="0.25"/>
    <row r="69" spans="1:27" ht="15" x14ac:dyDescent="0.25">
      <c r="K69" s="209" t="s">
        <v>187</v>
      </c>
      <c r="L69" s="439">
        <f>SUM(J44:K55,V44:W55,O61:P65)</f>
        <v>0</v>
      </c>
      <c r="M69" s="440"/>
    </row>
    <row r="70" spans="1:27" ht="15" x14ac:dyDescent="0.25"/>
    <row r="71" spans="1:27" s="197" customFormat="1" ht="15" x14ac:dyDescent="0.25">
      <c r="A71" s="196" t="s">
        <v>121</v>
      </c>
      <c r="K71" s="211" t="s">
        <v>188</v>
      </c>
      <c r="L71" s="473">
        <f>'Organisation Summary'!C15</f>
        <v>0</v>
      </c>
      <c r="M71" s="474"/>
    </row>
    <row r="72" spans="1:27" ht="15" x14ac:dyDescent="0.25">
      <c r="B72" s="201" t="s">
        <v>189</v>
      </c>
    </row>
    <row r="73" spans="1:27" ht="15" x14ac:dyDescent="0.25"/>
    <row r="74" spans="1:27" ht="15" x14ac:dyDescent="0.25">
      <c r="I74" s="229" t="s">
        <v>190</v>
      </c>
      <c r="J74" s="460"/>
      <c r="K74" s="461"/>
    </row>
    <row r="75" spans="1:27" ht="15" x14ac:dyDescent="0.25">
      <c r="L75" s="475"/>
      <c r="M75" s="475"/>
      <c r="N75" s="275" t="s">
        <v>53</v>
      </c>
      <c r="O75" s="202"/>
      <c r="P75" s="202"/>
      <c r="Q75" s="202"/>
      <c r="R75" s="202"/>
      <c r="S75" s="202"/>
      <c r="T75" s="202"/>
      <c r="U75" s="202"/>
    </row>
    <row r="76" spans="1:27" ht="20.100000000000001" customHeight="1" x14ac:dyDescent="0.25">
      <c r="B76" s="451" t="s">
        <v>191</v>
      </c>
      <c r="C76" s="452"/>
      <c r="D76" s="452"/>
      <c r="E76" s="453"/>
      <c r="F76" s="445" t="s">
        <v>192</v>
      </c>
      <c r="G76" s="459"/>
      <c r="H76" s="459"/>
      <c r="I76" s="446"/>
      <c r="J76" s="445" t="s">
        <v>193</v>
      </c>
      <c r="K76" s="446"/>
      <c r="L76" s="459" t="s">
        <v>115</v>
      </c>
      <c r="M76" s="446"/>
      <c r="N76" s="250"/>
      <c r="O76" s="251"/>
      <c r="P76" s="251"/>
      <c r="Q76" s="251"/>
      <c r="R76" s="251"/>
      <c r="S76" s="251"/>
      <c r="T76" s="251"/>
      <c r="U76" s="252"/>
    </row>
    <row r="77" spans="1:27" ht="20.100000000000001" customHeight="1" x14ac:dyDescent="0.25">
      <c r="B77" s="454"/>
      <c r="C77" s="455"/>
      <c r="D77" s="455"/>
      <c r="E77" s="456"/>
      <c r="F77" s="464"/>
      <c r="G77" s="465"/>
      <c r="H77" s="465"/>
      <c r="I77" s="466"/>
      <c r="J77" s="467">
        <v>0.88</v>
      </c>
      <c r="K77" s="468"/>
      <c r="L77" s="449">
        <f>F77*J77</f>
        <v>0</v>
      </c>
      <c r="M77" s="450"/>
      <c r="N77" s="244"/>
      <c r="O77" s="245"/>
      <c r="P77" s="245"/>
      <c r="Q77" s="245"/>
      <c r="R77" s="245"/>
      <c r="S77" s="245"/>
      <c r="T77" s="245"/>
      <c r="U77" s="246"/>
    </row>
    <row r="78" spans="1:27" ht="20.100000000000001" customHeight="1" x14ac:dyDescent="0.25">
      <c r="B78" s="253"/>
      <c r="C78" s="254"/>
      <c r="D78" s="254"/>
      <c r="E78" s="254"/>
      <c r="F78" s="254"/>
      <c r="G78" s="254"/>
      <c r="H78" s="254"/>
      <c r="I78" s="254"/>
      <c r="J78" s="254"/>
      <c r="K78" s="254"/>
      <c r="L78" s="254"/>
      <c r="M78" s="254"/>
      <c r="N78" s="254"/>
      <c r="O78" s="254"/>
      <c r="P78" s="254"/>
      <c r="Q78" s="254"/>
      <c r="R78" s="254"/>
      <c r="S78" s="254"/>
      <c r="T78" s="254"/>
      <c r="U78" s="255"/>
    </row>
    <row r="79" spans="1:27" ht="20.100000000000001" customHeight="1" x14ac:dyDescent="0.25">
      <c r="B79" s="451" t="s">
        <v>127</v>
      </c>
      <c r="C79" s="452"/>
      <c r="D79" s="452"/>
      <c r="E79" s="453"/>
      <c r="F79" s="457" t="s">
        <v>194</v>
      </c>
      <c r="G79" s="458"/>
      <c r="H79" s="457" t="s">
        <v>195</v>
      </c>
      <c r="I79" s="458"/>
      <c r="J79" s="457" t="s">
        <v>196</v>
      </c>
      <c r="K79" s="458"/>
      <c r="L79" s="459" t="s">
        <v>115</v>
      </c>
      <c r="M79" s="446"/>
      <c r="N79" s="250"/>
      <c r="O79" s="251"/>
      <c r="P79" s="251"/>
      <c r="Q79" s="251"/>
      <c r="R79" s="251"/>
      <c r="S79" s="251"/>
      <c r="T79" s="251"/>
      <c r="U79" s="252"/>
    </row>
    <row r="80" spans="1:27" ht="20.100000000000001" customHeight="1" x14ac:dyDescent="0.25">
      <c r="B80" s="454"/>
      <c r="C80" s="455"/>
      <c r="D80" s="455"/>
      <c r="E80" s="456"/>
      <c r="F80" s="447">
        <v>0</v>
      </c>
      <c r="G80" s="448"/>
      <c r="H80" s="460"/>
      <c r="I80" s="461"/>
      <c r="J80" s="460"/>
      <c r="K80" s="461"/>
      <c r="L80" s="462">
        <f>F80*H80*J80</f>
        <v>0</v>
      </c>
      <c r="M80" s="463"/>
      <c r="N80" s="244"/>
      <c r="O80" s="245"/>
      <c r="P80" s="245"/>
      <c r="Q80" s="245"/>
      <c r="R80" s="245"/>
      <c r="S80" s="245"/>
      <c r="T80" s="245"/>
      <c r="U80" s="246"/>
    </row>
    <row r="81" spans="1:27" ht="20.100000000000001" customHeight="1" x14ac:dyDescent="0.25">
      <c r="B81" s="253"/>
      <c r="C81" s="254"/>
      <c r="D81" s="254"/>
      <c r="E81" s="254"/>
      <c r="F81" s="254"/>
      <c r="G81" s="254"/>
      <c r="H81" s="254"/>
      <c r="I81" s="254"/>
      <c r="J81" s="254"/>
      <c r="K81" s="254"/>
      <c r="L81" s="254"/>
      <c r="M81" s="254"/>
      <c r="N81" s="254"/>
      <c r="O81" s="254"/>
      <c r="P81" s="254"/>
      <c r="Q81" s="254"/>
      <c r="R81" s="254"/>
      <c r="S81" s="254"/>
      <c r="T81" s="254"/>
      <c r="U81" s="255"/>
    </row>
    <row r="82" spans="1:27" ht="20.100000000000001" customHeight="1" x14ac:dyDescent="0.25">
      <c r="B82" s="451" t="s">
        <v>132</v>
      </c>
      <c r="C82" s="452"/>
      <c r="D82" s="452"/>
      <c r="E82" s="453"/>
      <c r="F82" s="445" t="s">
        <v>197</v>
      </c>
      <c r="G82" s="446"/>
      <c r="H82" s="445" t="s">
        <v>136</v>
      </c>
      <c r="I82" s="446"/>
      <c r="J82" s="445" t="s">
        <v>137</v>
      </c>
      <c r="K82" s="446"/>
      <c r="L82" s="445" t="s">
        <v>115</v>
      </c>
      <c r="M82" s="446"/>
      <c r="N82" s="250"/>
      <c r="O82" s="251"/>
      <c r="P82" s="251"/>
      <c r="Q82" s="251"/>
      <c r="R82" s="251"/>
      <c r="S82" s="251"/>
      <c r="T82" s="251"/>
      <c r="U82" s="252"/>
    </row>
    <row r="83" spans="1:27" ht="20.100000000000001" customHeight="1" x14ac:dyDescent="0.25">
      <c r="B83" s="454"/>
      <c r="C83" s="455"/>
      <c r="D83" s="455"/>
      <c r="E83" s="456"/>
      <c r="F83" s="447">
        <v>0</v>
      </c>
      <c r="G83" s="448"/>
      <c r="H83" s="447">
        <v>0</v>
      </c>
      <c r="I83" s="448"/>
      <c r="J83" s="447"/>
      <c r="K83" s="448"/>
      <c r="L83" s="449">
        <f>J83+H83+F83</f>
        <v>0</v>
      </c>
      <c r="M83" s="450"/>
      <c r="N83" s="244"/>
      <c r="O83" s="245"/>
      <c r="P83" s="245"/>
      <c r="Q83" s="245"/>
      <c r="R83" s="245"/>
      <c r="S83" s="245"/>
      <c r="T83" s="245"/>
      <c r="U83" s="246"/>
    </row>
    <row r="84" spans="1:27" ht="15" x14ac:dyDescent="0.25"/>
    <row r="85" spans="1:27" ht="15" x14ac:dyDescent="0.25">
      <c r="K85" s="209" t="s">
        <v>198</v>
      </c>
      <c r="L85" s="439">
        <f>L77+L80+L83</f>
        <v>0</v>
      </c>
      <c r="M85" s="440"/>
    </row>
    <row r="86" spans="1:27" ht="15" x14ac:dyDescent="0.25"/>
    <row r="87" spans="1:27" s="197" customFormat="1" ht="15" x14ac:dyDescent="0.25">
      <c r="A87" s="196" t="s">
        <v>199</v>
      </c>
    </row>
    <row r="88" spans="1:27" ht="15" x14ac:dyDescent="0.25">
      <c r="B88" s="201" t="s">
        <v>200</v>
      </c>
    </row>
    <row r="89" spans="1:27" ht="15" x14ac:dyDescent="0.25">
      <c r="B89" s="201" t="s">
        <v>201</v>
      </c>
    </row>
    <row r="90" spans="1:27" ht="15.75" thickBot="1" x14ac:dyDescent="0.3">
      <c r="B90" s="230"/>
      <c r="C90" s="230"/>
      <c r="M90" s="231" t="s">
        <v>140</v>
      </c>
    </row>
    <row r="91" spans="1:27" ht="30" customHeight="1" x14ac:dyDescent="0.25">
      <c r="B91" s="441" t="s">
        <v>202</v>
      </c>
      <c r="C91" s="442"/>
      <c r="D91" s="430"/>
      <c r="E91" s="430"/>
      <c r="F91" s="430"/>
      <c r="G91" s="430"/>
      <c r="H91" s="443" t="s">
        <v>144</v>
      </c>
      <c r="I91" s="444"/>
      <c r="J91" s="444"/>
      <c r="M91" s="265"/>
      <c r="N91" s="266"/>
      <c r="O91" s="266"/>
      <c r="P91" s="266"/>
      <c r="Q91" s="266"/>
      <c r="R91" s="266"/>
      <c r="S91" s="266"/>
      <c r="T91" s="266"/>
      <c r="U91" s="266"/>
      <c r="V91" s="266"/>
      <c r="W91" s="266"/>
      <c r="X91" s="266"/>
      <c r="Y91" s="266"/>
      <c r="Z91" s="266"/>
      <c r="AA91" s="267"/>
    </row>
    <row r="92" spans="1:27" ht="15" x14ac:dyDescent="0.25">
      <c r="B92" s="431" t="s">
        <v>145</v>
      </c>
      <c r="C92" s="432"/>
      <c r="D92" s="430"/>
      <c r="E92" s="430"/>
      <c r="F92" s="430"/>
      <c r="G92" s="430"/>
      <c r="M92" s="268"/>
      <c r="N92" s="269"/>
      <c r="O92" s="269"/>
      <c r="P92" s="269"/>
      <c r="Q92" s="269"/>
      <c r="R92" s="269"/>
      <c r="S92" s="269"/>
      <c r="T92" s="269"/>
      <c r="U92" s="269"/>
      <c r="V92" s="269"/>
      <c r="W92" s="269"/>
      <c r="X92" s="269"/>
      <c r="Y92" s="269"/>
      <c r="Z92" s="269"/>
      <c r="AA92" s="270"/>
    </row>
    <row r="93" spans="1:27" ht="15" x14ac:dyDescent="0.25">
      <c r="B93" s="431" t="s">
        <v>203</v>
      </c>
      <c r="C93" s="432"/>
      <c r="D93" s="430"/>
      <c r="E93" s="430"/>
      <c r="F93" s="430"/>
      <c r="G93" s="430"/>
      <c r="M93" s="268"/>
      <c r="N93" s="269"/>
      <c r="O93" s="269"/>
      <c r="P93" s="269"/>
      <c r="Q93" s="269"/>
      <c r="R93" s="269"/>
      <c r="S93" s="269"/>
      <c r="T93" s="269"/>
      <c r="U93" s="269"/>
      <c r="V93" s="269"/>
      <c r="W93" s="269"/>
      <c r="X93" s="269"/>
      <c r="Y93" s="269"/>
      <c r="Z93" s="269"/>
      <c r="AA93" s="270"/>
    </row>
    <row r="94" spans="1:27" ht="15" x14ac:dyDescent="0.25">
      <c r="B94" s="431" t="s">
        <v>24</v>
      </c>
      <c r="C94" s="432"/>
      <c r="D94" s="433"/>
      <c r="E94" s="430"/>
      <c r="F94" s="430"/>
      <c r="G94" s="430"/>
      <c r="M94" s="268"/>
      <c r="N94" s="269"/>
      <c r="O94" s="269"/>
      <c r="P94" s="269"/>
      <c r="Q94" s="269"/>
      <c r="R94" s="269"/>
      <c r="S94" s="269"/>
      <c r="T94" s="269"/>
      <c r="U94" s="269"/>
      <c r="V94" s="269"/>
      <c r="W94" s="269"/>
      <c r="X94" s="269"/>
      <c r="Y94" s="269"/>
      <c r="Z94" s="269"/>
      <c r="AA94" s="270"/>
    </row>
    <row r="95" spans="1:27" ht="15" x14ac:dyDescent="0.25">
      <c r="B95" s="431" t="s">
        <v>204</v>
      </c>
      <c r="C95" s="432"/>
      <c r="D95" s="434"/>
      <c r="E95" s="430"/>
      <c r="F95" s="430"/>
      <c r="G95" s="430"/>
      <c r="M95" s="268"/>
      <c r="N95" s="269"/>
      <c r="O95" s="269"/>
      <c r="P95" s="269"/>
      <c r="Q95" s="269"/>
      <c r="R95" s="269"/>
      <c r="S95" s="269"/>
      <c r="T95" s="269"/>
      <c r="U95" s="269"/>
      <c r="V95" s="269"/>
      <c r="W95" s="269"/>
      <c r="X95" s="269"/>
      <c r="Y95" s="269"/>
      <c r="Z95" s="269"/>
      <c r="AA95" s="270"/>
    </row>
    <row r="96" spans="1:27" ht="15" x14ac:dyDescent="0.25">
      <c r="M96" s="268"/>
      <c r="N96" s="269"/>
      <c r="O96" s="269"/>
      <c r="P96" s="269"/>
      <c r="Q96" s="269"/>
      <c r="R96" s="269"/>
      <c r="S96" s="269"/>
      <c r="T96" s="269"/>
      <c r="U96" s="269"/>
      <c r="V96" s="269"/>
      <c r="W96" s="269"/>
      <c r="X96" s="269"/>
      <c r="Y96" s="269"/>
      <c r="Z96" s="269"/>
      <c r="AA96" s="270"/>
    </row>
    <row r="97" spans="2:28" ht="15" x14ac:dyDescent="0.25">
      <c r="B97" s="435" t="s">
        <v>21</v>
      </c>
      <c r="C97" s="436"/>
      <c r="D97" s="232"/>
      <c r="E97" s="437" t="s">
        <v>205</v>
      </c>
      <c r="F97" s="438"/>
      <c r="G97" s="438"/>
      <c r="H97" s="438"/>
      <c r="I97" s="438"/>
      <c r="J97" s="438"/>
      <c r="M97" s="268"/>
      <c r="N97" s="269"/>
      <c r="O97" s="269"/>
      <c r="P97" s="269"/>
      <c r="Q97" s="269"/>
      <c r="R97" s="269"/>
      <c r="S97" s="269"/>
      <c r="T97" s="269"/>
      <c r="U97" s="269"/>
      <c r="V97" s="269"/>
      <c r="W97" s="269"/>
      <c r="X97" s="269"/>
      <c r="Y97" s="269"/>
      <c r="Z97" s="269"/>
      <c r="AA97" s="270"/>
    </row>
    <row r="98" spans="2:28" ht="15" x14ac:dyDescent="0.25">
      <c r="B98" s="435" t="s">
        <v>206</v>
      </c>
      <c r="C98" s="436"/>
      <c r="D98" s="233"/>
      <c r="E98" s="437"/>
      <c r="F98" s="438"/>
      <c r="G98" s="438"/>
      <c r="H98" s="438"/>
      <c r="I98" s="438"/>
      <c r="J98" s="438"/>
      <c r="M98" s="268"/>
      <c r="N98" s="269"/>
      <c r="O98" s="269"/>
      <c r="P98" s="269"/>
      <c r="Q98" s="269"/>
      <c r="R98" s="269"/>
      <c r="S98" s="269"/>
      <c r="T98" s="269"/>
      <c r="U98" s="269"/>
      <c r="V98" s="269"/>
      <c r="W98" s="269"/>
      <c r="X98" s="269"/>
      <c r="Y98" s="269"/>
      <c r="Z98" s="269"/>
      <c r="AA98" s="270"/>
    </row>
    <row r="99" spans="2:28" ht="15" x14ac:dyDescent="0.25">
      <c r="B99" s="234"/>
      <c r="C99" s="234"/>
      <c r="M99" s="268"/>
      <c r="N99" s="269"/>
      <c r="O99" s="269"/>
      <c r="P99" s="269"/>
      <c r="Q99" s="269"/>
      <c r="R99" s="269"/>
      <c r="S99" s="269"/>
      <c r="T99" s="269"/>
      <c r="U99" s="269"/>
      <c r="V99" s="269"/>
      <c r="W99" s="269"/>
      <c r="X99" s="269"/>
      <c r="Y99" s="269"/>
      <c r="Z99" s="269"/>
      <c r="AA99" s="270"/>
    </row>
    <row r="100" spans="2:28" ht="15" x14ac:dyDescent="0.25">
      <c r="M100" s="268"/>
      <c r="N100" s="269"/>
      <c r="O100" s="269"/>
      <c r="P100" s="269"/>
      <c r="Q100" s="269"/>
      <c r="R100" s="269"/>
      <c r="S100" s="269"/>
      <c r="T100" s="269"/>
      <c r="U100" s="269"/>
      <c r="V100" s="269"/>
      <c r="W100" s="269"/>
      <c r="X100" s="269"/>
      <c r="Y100" s="269"/>
      <c r="Z100" s="269"/>
      <c r="AA100" s="270"/>
    </row>
    <row r="101" spans="2:28" ht="15.75" thickBot="1" x14ac:dyDescent="0.3">
      <c r="M101" s="271"/>
      <c r="N101" s="272"/>
      <c r="O101" s="272"/>
      <c r="P101" s="272"/>
      <c r="Q101" s="272"/>
      <c r="R101" s="272"/>
      <c r="S101" s="272"/>
      <c r="T101" s="272"/>
      <c r="U101" s="272"/>
      <c r="V101" s="272"/>
      <c r="W101" s="272"/>
      <c r="X101" s="272"/>
      <c r="Y101" s="272"/>
      <c r="Z101" s="272"/>
      <c r="AA101" s="273"/>
    </row>
    <row r="102" spans="2:28" ht="15" x14ac:dyDescent="0.25">
      <c r="L102" s="235"/>
      <c r="M102" s="236"/>
      <c r="N102" s="236"/>
      <c r="O102" s="236"/>
      <c r="P102" s="236"/>
      <c r="Q102" s="236"/>
      <c r="R102" s="236"/>
      <c r="S102" s="236"/>
      <c r="T102" s="236"/>
      <c r="U102" s="236"/>
      <c r="V102" s="236"/>
      <c r="W102" s="236"/>
      <c r="X102" s="236"/>
      <c r="Y102" s="236"/>
      <c r="Z102" s="236"/>
      <c r="AA102" s="236"/>
      <c r="AB102" s="235"/>
    </row>
    <row r="103" spans="2:28" ht="18" customHeight="1" thickBot="1" x14ac:dyDescent="0.3">
      <c r="L103" s="235"/>
      <c r="M103" s="282" t="s">
        <v>207</v>
      </c>
      <c r="N103" s="236"/>
      <c r="O103" s="236"/>
      <c r="P103" s="236"/>
      <c r="Q103" s="236"/>
      <c r="R103" s="236"/>
      <c r="S103" s="236"/>
      <c r="T103" s="236"/>
      <c r="U103" s="236"/>
      <c r="V103" s="236"/>
      <c r="W103" s="236"/>
      <c r="X103" s="236"/>
      <c r="Y103" s="236"/>
      <c r="Z103" s="236"/>
      <c r="AA103" s="236"/>
      <c r="AB103" s="235"/>
    </row>
    <row r="104" spans="2:28" ht="15" x14ac:dyDescent="0.25">
      <c r="L104" s="235"/>
      <c r="M104" s="256"/>
      <c r="N104" s="257"/>
      <c r="O104" s="257"/>
      <c r="P104" s="257"/>
      <c r="Q104" s="257"/>
      <c r="R104" s="257"/>
      <c r="S104" s="257"/>
      <c r="T104" s="257"/>
      <c r="U104" s="257"/>
      <c r="V104" s="257"/>
      <c r="W104" s="257"/>
      <c r="X104" s="257"/>
      <c r="Y104" s="257"/>
      <c r="Z104" s="257"/>
      <c r="AA104" s="258"/>
      <c r="AB104" s="235"/>
    </row>
    <row r="105" spans="2:28" ht="15" x14ac:dyDescent="0.25">
      <c r="L105" s="235"/>
      <c r="M105" s="259"/>
      <c r="N105" s="260"/>
      <c r="O105" s="260"/>
      <c r="P105" s="260"/>
      <c r="Q105" s="260"/>
      <c r="R105" s="260"/>
      <c r="S105" s="260"/>
      <c r="T105" s="260"/>
      <c r="U105" s="260"/>
      <c r="V105" s="260"/>
      <c r="W105" s="260"/>
      <c r="X105" s="260"/>
      <c r="Y105" s="260"/>
      <c r="Z105" s="260"/>
      <c r="AA105" s="261"/>
      <c r="AB105" s="235"/>
    </row>
    <row r="106" spans="2:28" ht="15.75" thickBot="1" x14ac:dyDescent="0.3">
      <c r="L106" s="235"/>
      <c r="M106" s="262"/>
      <c r="N106" s="263"/>
      <c r="O106" s="263"/>
      <c r="P106" s="263"/>
      <c r="Q106" s="263"/>
      <c r="R106" s="263"/>
      <c r="S106" s="263"/>
      <c r="T106" s="263"/>
      <c r="U106" s="263"/>
      <c r="V106" s="263"/>
      <c r="W106" s="263"/>
      <c r="X106" s="263"/>
      <c r="Y106" s="263"/>
      <c r="Z106" s="263"/>
      <c r="AA106" s="264"/>
      <c r="AB106" s="235"/>
    </row>
    <row r="107" spans="2:28" ht="15" x14ac:dyDescent="0.25">
      <c r="L107" s="235"/>
      <c r="M107" s="235"/>
      <c r="N107" s="235"/>
      <c r="O107" s="235"/>
      <c r="P107" s="235"/>
      <c r="Q107" s="235"/>
      <c r="R107" s="235"/>
      <c r="S107" s="235"/>
      <c r="T107" s="235"/>
      <c r="U107" s="235"/>
      <c r="V107" s="235"/>
      <c r="W107" s="235"/>
      <c r="X107" s="235"/>
      <c r="Y107" s="235"/>
      <c r="Z107" s="235"/>
      <c r="AA107" s="235"/>
      <c r="AB107" s="235"/>
    </row>
    <row r="108" spans="2:28" ht="15" x14ac:dyDescent="0.25"/>
    <row r="109" spans="2:28" ht="15" x14ac:dyDescent="0.25"/>
    <row r="110" spans="2:28" ht="15" x14ac:dyDescent="0.25"/>
    <row r="111" spans="2:28" ht="15" x14ac:dyDescent="0.25"/>
  </sheetData>
  <sheetProtection algorithmName="SHA-512" hashValue="iEhM23uvz56IGSWqDnQeOjmhmcL/mtJ0Fuiwy42e8ltJj1RoPbao6tns2MqZJrLcLAAwHgbqux6nIcVHnISUVQ==" saltValue="+FJsHxKasmU1lSuAn7onlQ==" spinCount="100000" sheet="1" objects="1" scenarios="1"/>
  <mergeCells count="350">
    <mergeCell ref="B6:E6"/>
    <mergeCell ref="F6:I6"/>
    <mergeCell ref="J6:K6"/>
    <mergeCell ref="L6:M6"/>
    <mergeCell ref="N6:O6"/>
    <mergeCell ref="Q6:AA6"/>
    <mergeCell ref="L2:M2"/>
    <mergeCell ref="N4:O5"/>
    <mergeCell ref="B5:E5"/>
    <mergeCell ref="F5:I5"/>
    <mergeCell ref="J5:K5"/>
    <mergeCell ref="L5:M5"/>
    <mergeCell ref="B8:E8"/>
    <mergeCell ref="F8:I8"/>
    <mergeCell ref="J8:K8"/>
    <mergeCell ref="L8:M8"/>
    <mergeCell ref="N8:O8"/>
    <mergeCell ref="Q8:AA8"/>
    <mergeCell ref="B7:E7"/>
    <mergeCell ref="F7:I7"/>
    <mergeCell ref="J7:K7"/>
    <mergeCell ref="L7:M7"/>
    <mergeCell ref="N7:O7"/>
    <mergeCell ref="Q7:AA7"/>
    <mergeCell ref="B10:E10"/>
    <mergeCell ref="F10:I10"/>
    <mergeCell ref="J10:K10"/>
    <mergeCell ref="L10:M10"/>
    <mergeCell ref="N10:O10"/>
    <mergeCell ref="Q10:AA10"/>
    <mergeCell ref="B9:E9"/>
    <mergeCell ref="F9:I9"/>
    <mergeCell ref="J9:K9"/>
    <mergeCell ref="L9:M9"/>
    <mergeCell ref="N9:O9"/>
    <mergeCell ref="Q9:AA9"/>
    <mergeCell ref="L12:M12"/>
    <mergeCell ref="N12:O12"/>
    <mergeCell ref="L14:M14"/>
    <mergeCell ref="L16:M16"/>
    <mergeCell ref="B20:E20"/>
    <mergeCell ref="G20:H20"/>
    <mergeCell ref="I20:J20"/>
    <mergeCell ref="K20:N20"/>
    <mergeCell ref="O20:R20"/>
    <mergeCell ref="T20:U20"/>
    <mergeCell ref="V20:W20"/>
    <mergeCell ref="X20:AA20"/>
    <mergeCell ref="B21:E21"/>
    <mergeCell ref="G21:H21"/>
    <mergeCell ref="I21:J21"/>
    <mergeCell ref="K21:N21"/>
    <mergeCell ref="O22:R22"/>
    <mergeCell ref="T22:U22"/>
    <mergeCell ref="V22:W22"/>
    <mergeCell ref="X21:AA21"/>
    <mergeCell ref="V21:W21"/>
    <mergeCell ref="O21:R21"/>
    <mergeCell ref="T21:U21"/>
    <mergeCell ref="I22:J22"/>
    <mergeCell ref="G22:H22"/>
    <mergeCell ref="V25:W25"/>
    <mergeCell ref="X25:AA25"/>
    <mergeCell ref="B25:E25"/>
    <mergeCell ref="G25:H25"/>
    <mergeCell ref="I25:J25"/>
    <mergeCell ref="K25:N25"/>
    <mergeCell ref="O24:R24"/>
    <mergeCell ref="T24:U24"/>
    <mergeCell ref="B24:E24"/>
    <mergeCell ref="G24:H24"/>
    <mergeCell ref="I24:J24"/>
    <mergeCell ref="K24:N24"/>
    <mergeCell ref="O23:R23"/>
    <mergeCell ref="T23:U23"/>
    <mergeCell ref="V23:W23"/>
    <mergeCell ref="X23:AA23"/>
    <mergeCell ref="V24:W24"/>
    <mergeCell ref="X24:AA24"/>
    <mergeCell ref="O25:R25"/>
    <mergeCell ref="T25:U25"/>
    <mergeCell ref="B29:E29"/>
    <mergeCell ref="G29:H29"/>
    <mergeCell ref="I29:J29"/>
    <mergeCell ref="O28:R28"/>
    <mergeCell ref="T28:U28"/>
    <mergeCell ref="G23:H23"/>
    <mergeCell ref="I23:J23"/>
    <mergeCell ref="B23:E23"/>
    <mergeCell ref="V28:W28"/>
    <mergeCell ref="V26:W26"/>
    <mergeCell ref="X26:AA26"/>
    <mergeCell ref="B28:E28"/>
    <mergeCell ref="G28:H28"/>
    <mergeCell ref="I28:J28"/>
    <mergeCell ref="K28:N28"/>
    <mergeCell ref="O27:R27"/>
    <mergeCell ref="T27:U27"/>
    <mergeCell ref="V27:W27"/>
    <mergeCell ref="X27:AA27"/>
    <mergeCell ref="B27:E27"/>
    <mergeCell ref="G27:H27"/>
    <mergeCell ref="I27:J27"/>
    <mergeCell ref="K27:N27"/>
    <mergeCell ref="O26:R26"/>
    <mergeCell ref="T26:U26"/>
    <mergeCell ref="B26:E26"/>
    <mergeCell ref="G26:H26"/>
    <mergeCell ref="I26:J26"/>
    <mergeCell ref="K26:N26"/>
    <mergeCell ref="B32:E32"/>
    <mergeCell ref="G32:H32"/>
    <mergeCell ref="I32:J32"/>
    <mergeCell ref="K32:N32"/>
    <mergeCell ref="O31:R31"/>
    <mergeCell ref="T31:U31"/>
    <mergeCell ref="V29:W29"/>
    <mergeCell ref="X29:AA29"/>
    <mergeCell ref="G31:H31"/>
    <mergeCell ref="I31:J31"/>
    <mergeCell ref="K31:N31"/>
    <mergeCell ref="O30:R30"/>
    <mergeCell ref="T30:U30"/>
    <mergeCell ref="V30:W30"/>
    <mergeCell ref="X30:AA30"/>
    <mergeCell ref="B30:E30"/>
    <mergeCell ref="G30:H30"/>
    <mergeCell ref="I30:J30"/>
    <mergeCell ref="K30:N30"/>
    <mergeCell ref="O29:R29"/>
    <mergeCell ref="T29:U29"/>
    <mergeCell ref="V31:W31"/>
    <mergeCell ref="X31:AA31"/>
    <mergeCell ref="V32:W32"/>
    <mergeCell ref="I35:J35"/>
    <mergeCell ref="K35:N35"/>
    <mergeCell ref="O35:R35"/>
    <mergeCell ref="T35:U35"/>
    <mergeCell ref="V35:W35"/>
    <mergeCell ref="X35:AA35"/>
    <mergeCell ref="V33:W33"/>
    <mergeCell ref="X33:AA33"/>
    <mergeCell ref="O34:R34"/>
    <mergeCell ref="T34:U34"/>
    <mergeCell ref="V34:W34"/>
    <mergeCell ref="X34:AA34"/>
    <mergeCell ref="X32:AA32"/>
    <mergeCell ref="L37:M37"/>
    <mergeCell ref="L39:M39"/>
    <mergeCell ref="B43:F43"/>
    <mergeCell ref="H43:I43"/>
    <mergeCell ref="J43:K43"/>
    <mergeCell ref="L43:N43"/>
    <mergeCell ref="O43:R43"/>
    <mergeCell ref="T43:U43"/>
    <mergeCell ref="B34:E34"/>
    <mergeCell ref="G34:H34"/>
    <mergeCell ref="I34:J34"/>
    <mergeCell ref="K34:N34"/>
    <mergeCell ref="O33:R33"/>
    <mergeCell ref="T33:U33"/>
    <mergeCell ref="G33:H33"/>
    <mergeCell ref="I33:J33"/>
    <mergeCell ref="K33:N33"/>
    <mergeCell ref="O32:R32"/>
    <mergeCell ref="T32:U32"/>
    <mergeCell ref="V43:W43"/>
    <mergeCell ref="X43:AA43"/>
    <mergeCell ref="B35:E35"/>
    <mergeCell ref="G35:H35"/>
    <mergeCell ref="B44:F44"/>
    <mergeCell ref="H44:I44"/>
    <mergeCell ref="J44:K44"/>
    <mergeCell ref="L44:N44"/>
    <mergeCell ref="O44:R44"/>
    <mergeCell ref="T44:U44"/>
    <mergeCell ref="V44:W44"/>
    <mergeCell ref="X44:AA44"/>
    <mergeCell ref="V45:W45"/>
    <mergeCell ref="X45:AA45"/>
    <mergeCell ref="B46:F46"/>
    <mergeCell ref="H46:I46"/>
    <mergeCell ref="J46:K46"/>
    <mergeCell ref="L46:N46"/>
    <mergeCell ref="O46:R46"/>
    <mergeCell ref="T46:U46"/>
    <mergeCell ref="V46:W46"/>
    <mergeCell ref="X46:AA46"/>
    <mergeCell ref="B45:F45"/>
    <mergeCell ref="H45:I45"/>
    <mergeCell ref="J45:K45"/>
    <mergeCell ref="L45:N45"/>
    <mergeCell ref="O45:R45"/>
    <mergeCell ref="T45:U45"/>
    <mergeCell ref="V47:W47"/>
    <mergeCell ref="X47:AA47"/>
    <mergeCell ref="B48:F48"/>
    <mergeCell ref="H48:I48"/>
    <mergeCell ref="J48:K48"/>
    <mergeCell ref="L48:N48"/>
    <mergeCell ref="O48:R48"/>
    <mergeCell ref="T48:U48"/>
    <mergeCell ref="V48:W48"/>
    <mergeCell ref="X48:AA48"/>
    <mergeCell ref="B47:F47"/>
    <mergeCell ref="H47:I47"/>
    <mergeCell ref="J47:K47"/>
    <mergeCell ref="L47:N47"/>
    <mergeCell ref="O47:R47"/>
    <mergeCell ref="T47:U47"/>
    <mergeCell ref="V49:W49"/>
    <mergeCell ref="X49:AA49"/>
    <mergeCell ref="B50:F50"/>
    <mergeCell ref="H50:I50"/>
    <mergeCell ref="J50:K50"/>
    <mergeCell ref="L50:N50"/>
    <mergeCell ref="O50:R50"/>
    <mergeCell ref="T50:U50"/>
    <mergeCell ref="V50:W50"/>
    <mergeCell ref="X50:AA50"/>
    <mergeCell ref="B49:F49"/>
    <mergeCell ref="H49:I49"/>
    <mergeCell ref="J49:K49"/>
    <mergeCell ref="L49:N49"/>
    <mergeCell ref="O49:R49"/>
    <mergeCell ref="T49:U49"/>
    <mergeCell ref="V51:W51"/>
    <mergeCell ref="X51:AA51"/>
    <mergeCell ref="B52:F52"/>
    <mergeCell ref="H52:I52"/>
    <mergeCell ref="J52:K52"/>
    <mergeCell ref="L52:N52"/>
    <mergeCell ref="O52:R52"/>
    <mergeCell ref="T52:U52"/>
    <mergeCell ref="V52:W52"/>
    <mergeCell ref="X52:AA52"/>
    <mergeCell ref="B51:F51"/>
    <mergeCell ref="H51:I51"/>
    <mergeCell ref="J51:K51"/>
    <mergeCell ref="L51:N51"/>
    <mergeCell ref="O51:R51"/>
    <mergeCell ref="T51:U51"/>
    <mergeCell ref="V53:W53"/>
    <mergeCell ref="X53:AA53"/>
    <mergeCell ref="B54:F54"/>
    <mergeCell ref="H54:I54"/>
    <mergeCell ref="J54:K54"/>
    <mergeCell ref="L54:N54"/>
    <mergeCell ref="O54:R54"/>
    <mergeCell ref="T54:U54"/>
    <mergeCell ref="V54:W54"/>
    <mergeCell ref="X54:AA54"/>
    <mergeCell ref="B53:F53"/>
    <mergeCell ref="H53:I53"/>
    <mergeCell ref="J53:K53"/>
    <mergeCell ref="L53:N53"/>
    <mergeCell ref="O53:R53"/>
    <mergeCell ref="T53:U53"/>
    <mergeCell ref="B60:E60"/>
    <mergeCell ref="F60:H60"/>
    <mergeCell ref="I60:J60"/>
    <mergeCell ref="B61:E61"/>
    <mergeCell ref="F61:H61"/>
    <mergeCell ref="I61:J61"/>
    <mergeCell ref="V55:W55"/>
    <mergeCell ref="X55:AA55"/>
    <mergeCell ref="K59:K60"/>
    <mergeCell ref="M59:N60"/>
    <mergeCell ref="O59:P60"/>
    <mergeCell ref="Q59:AA60"/>
    <mergeCell ref="B55:F55"/>
    <mergeCell ref="H55:I55"/>
    <mergeCell ref="J55:K55"/>
    <mergeCell ref="L55:N55"/>
    <mergeCell ref="O55:R55"/>
    <mergeCell ref="T55:U55"/>
    <mergeCell ref="B63:E63"/>
    <mergeCell ref="F63:H63"/>
    <mergeCell ref="I63:J63"/>
    <mergeCell ref="M63:N63"/>
    <mergeCell ref="O63:P63"/>
    <mergeCell ref="Q63:AA63"/>
    <mergeCell ref="M61:N61"/>
    <mergeCell ref="O61:P61"/>
    <mergeCell ref="Q61:AA61"/>
    <mergeCell ref="B62:E62"/>
    <mergeCell ref="F62:H62"/>
    <mergeCell ref="I62:J62"/>
    <mergeCell ref="M62:N62"/>
    <mergeCell ref="O62:P62"/>
    <mergeCell ref="Q62:AA62"/>
    <mergeCell ref="B65:E65"/>
    <mergeCell ref="F65:H65"/>
    <mergeCell ref="I65:J65"/>
    <mergeCell ref="M65:N65"/>
    <mergeCell ref="O65:P65"/>
    <mergeCell ref="Q65:AA65"/>
    <mergeCell ref="B64:E64"/>
    <mergeCell ref="F64:H64"/>
    <mergeCell ref="I64:J64"/>
    <mergeCell ref="M64:N64"/>
    <mergeCell ref="O64:P64"/>
    <mergeCell ref="Q64:AA64"/>
    <mergeCell ref="B76:E77"/>
    <mergeCell ref="F76:I76"/>
    <mergeCell ref="J76:K76"/>
    <mergeCell ref="L76:M76"/>
    <mergeCell ref="F77:I77"/>
    <mergeCell ref="J77:K77"/>
    <mergeCell ref="L77:M77"/>
    <mergeCell ref="K67:L67"/>
    <mergeCell ref="M67:N67"/>
    <mergeCell ref="L69:M69"/>
    <mergeCell ref="L71:M71"/>
    <mergeCell ref="J74:K74"/>
    <mergeCell ref="L75:M75"/>
    <mergeCell ref="J82:K82"/>
    <mergeCell ref="L82:M82"/>
    <mergeCell ref="F83:G83"/>
    <mergeCell ref="H83:I83"/>
    <mergeCell ref="J83:K83"/>
    <mergeCell ref="L83:M83"/>
    <mergeCell ref="B79:E80"/>
    <mergeCell ref="F79:G79"/>
    <mergeCell ref="H79:I79"/>
    <mergeCell ref="J79:K79"/>
    <mergeCell ref="L79:M79"/>
    <mergeCell ref="F80:G80"/>
    <mergeCell ref="H80:I80"/>
    <mergeCell ref="J80:K80"/>
    <mergeCell ref="L80:M80"/>
    <mergeCell ref="B82:E83"/>
    <mergeCell ref="F82:G82"/>
    <mergeCell ref="H82:I82"/>
    <mergeCell ref="D93:G93"/>
    <mergeCell ref="B94:C94"/>
    <mergeCell ref="D94:G94"/>
    <mergeCell ref="B95:C95"/>
    <mergeCell ref="D95:G95"/>
    <mergeCell ref="B97:C97"/>
    <mergeCell ref="E97:G98"/>
    <mergeCell ref="L85:M85"/>
    <mergeCell ref="B91:C91"/>
    <mergeCell ref="D91:G91"/>
    <mergeCell ref="H91:J91"/>
    <mergeCell ref="B92:C92"/>
    <mergeCell ref="D92:G92"/>
    <mergeCell ref="B93:C93"/>
    <mergeCell ref="H97:J98"/>
    <mergeCell ref="B98:C98"/>
  </mergeCells>
  <pageMargins left="0.7" right="0.7" top="0.75" bottom="0.75" header="0.3" footer="0.3"/>
  <pageSetup paperSize="9" scale="4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829B06A-EE66-42CB-84BA-39935A528799}">
          <x14:formula1>
            <xm:f>Sheet1!$A$2:$A$6</xm:f>
          </x14:formula1>
          <xm:sqref>F6:F13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49C59-1EAD-4E31-A997-6BF14427E9EA}">
  <sheetPr codeName="Sheet4">
    <tabColor theme="8"/>
    <pageSetUpPr fitToPage="1"/>
  </sheetPr>
  <dimension ref="A1:AB115"/>
  <sheetViews>
    <sheetView zoomScale="85" zoomScaleNormal="85" workbookViewId="0">
      <selection activeCell="L9" sqref="L9:M9"/>
    </sheetView>
  </sheetViews>
  <sheetFormatPr defaultColWidth="0" defaultRowHeight="0" customHeight="1" zeroHeight="1" x14ac:dyDescent="0.25"/>
  <cols>
    <col min="1" max="3" width="9.140625" style="201" customWidth="1"/>
    <col min="4" max="4" width="13.7109375" style="201" customWidth="1"/>
    <col min="5" max="10" width="9.140625" style="201" customWidth="1"/>
    <col min="11" max="11" width="9.7109375" style="201" customWidth="1"/>
    <col min="12" max="12" width="16" style="201" customWidth="1"/>
    <col min="13" max="13" width="7.5703125" style="201" customWidth="1"/>
    <col min="14" max="14" width="13.7109375" style="201" customWidth="1"/>
    <col min="15" max="15" width="8.5703125" style="201" customWidth="1"/>
    <col min="16" max="16" width="16.42578125" style="201" customWidth="1"/>
    <col min="17" max="28" width="9.140625" style="201" customWidth="1"/>
    <col min="29" max="16384" width="9.140625" style="201" hidden="1"/>
  </cols>
  <sheetData>
    <row r="1" spans="1:27" s="195" customFormat="1" ht="25.5" customHeight="1" x14ac:dyDescent="0.35">
      <c r="A1" s="72" t="s">
        <v>208</v>
      </c>
    </row>
    <row r="2" spans="1:27" s="197" customFormat="1" ht="15" x14ac:dyDescent="0.25">
      <c r="A2" s="196" t="s">
        <v>148</v>
      </c>
      <c r="J2" s="198"/>
      <c r="K2" s="199" t="s">
        <v>149</v>
      </c>
      <c r="L2" s="545">
        <f>'Organisation Summary'!C12</f>
        <v>0</v>
      </c>
      <c r="M2" s="546"/>
      <c r="O2" s="200"/>
    </row>
    <row r="3" spans="1:27" s="197" customFormat="1" ht="15" x14ac:dyDescent="0.25">
      <c r="A3" s="196"/>
      <c r="J3" s="198"/>
      <c r="K3" s="199" t="s">
        <v>209</v>
      </c>
      <c r="L3" s="550">
        <f>'Organisation Summary'!C12-'Organisation Summary'!D12</f>
        <v>0</v>
      </c>
      <c r="M3" s="550"/>
      <c r="O3" s="200"/>
    </row>
    <row r="4" spans="1:27" ht="15" x14ac:dyDescent="0.25">
      <c r="B4" s="281" t="s">
        <v>150</v>
      </c>
    </row>
    <row r="5" spans="1:27" ht="15" x14ac:dyDescent="0.25">
      <c r="N5" s="493" t="s">
        <v>151</v>
      </c>
      <c r="O5" s="493"/>
    </row>
    <row r="6" spans="1:27" ht="15" customHeight="1" x14ac:dyDescent="0.25">
      <c r="B6" s="485" t="s">
        <v>152</v>
      </c>
      <c r="C6" s="485"/>
      <c r="D6" s="485"/>
      <c r="E6" s="485"/>
      <c r="F6" s="485" t="s">
        <v>32</v>
      </c>
      <c r="G6" s="485"/>
      <c r="H6" s="485"/>
      <c r="I6" s="485"/>
      <c r="J6" s="485" t="s">
        <v>153</v>
      </c>
      <c r="K6" s="485"/>
      <c r="L6" s="485" t="s">
        <v>154</v>
      </c>
      <c r="M6" s="485"/>
      <c r="N6" s="494"/>
      <c r="O6" s="494"/>
      <c r="P6" s="203" t="s">
        <v>115</v>
      </c>
      <c r="Q6" s="204" t="s">
        <v>53</v>
      </c>
      <c r="R6" s="204"/>
      <c r="S6" s="204"/>
      <c r="T6" s="204"/>
      <c r="U6" s="204"/>
      <c r="V6" s="204"/>
      <c r="W6" s="204"/>
      <c r="X6" s="204"/>
      <c r="Y6" s="204"/>
      <c r="Z6" s="204"/>
      <c r="AA6" s="204"/>
    </row>
    <row r="7" spans="1:27" ht="30" customHeight="1" x14ac:dyDescent="0.25">
      <c r="B7" s="554" t="s">
        <v>41</v>
      </c>
      <c r="C7" s="555"/>
      <c r="D7" s="555"/>
      <c r="E7" s="556"/>
      <c r="F7" s="486"/>
      <c r="G7" s="487"/>
      <c r="H7" s="487"/>
      <c r="I7" s="488"/>
      <c r="J7" s="490"/>
      <c r="K7" s="490"/>
      <c r="L7" s="544">
        <v>0</v>
      </c>
      <c r="M7" s="544"/>
      <c r="N7" s="536">
        <v>0</v>
      </c>
      <c r="O7" s="537"/>
      <c r="P7" s="205">
        <f>SUM(L7:O7)</f>
        <v>0</v>
      </c>
      <c r="Q7" s="547"/>
      <c r="R7" s="548"/>
      <c r="S7" s="548"/>
      <c r="T7" s="548"/>
      <c r="U7" s="548"/>
      <c r="V7" s="548"/>
      <c r="W7" s="548"/>
      <c r="X7" s="548"/>
      <c r="Y7" s="548"/>
      <c r="Z7" s="548"/>
      <c r="AA7" s="549"/>
    </row>
    <row r="8" spans="1:27" ht="30" customHeight="1" x14ac:dyDescent="0.25">
      <c r="B8" s="551" t="s">
        <v>41</v>
      </c>
      <c r="C8" s="552"/>
      <c r="D8" s="552"/>
      <c r="E8" s="553"/>
      <c r="F8" s="551"/>
      <c r="G8" s="552"/>
      <c r="H8" s="552"/>
      <c r="I8" s="553"/>
      <c r="J8" s="479"/>
      <c r="K8" s="479"/>
      <c r="L8" s="535">
        <v>0</v>
      </c>
      <c r="M8" s="535"/>
      <c r="N8" s="536">
        <v>0</v>
      </c>
      <c r="O8" s="537"/>
      <c r="P8" s="205">
        <f>SUM(L8:O8)</f>
        <v>0</v>
      </c>
      <c r="Q8" s="547"/>
      <c r="R8" s="548"/>
      <c r="S8" s="548"/>
      <c r="T8" s="548"/>
      <c r="U8" s="548"/>
      <c r="V8" s="548"/>
      <c r="W8" s="548"/>
      <c r="X8" s="548"/>
      <c r="Y8" s="548"/>
      <c r="Z8" s="548"/>
      <c r="AA8" s="549"/>
    </row>
    <row r="9" spans="1:27" ht="30" customHeight="1" x14ac:dyDescent="0.25">
      <c r="B9" s="551" t="s">
        <v>41</v>
      </c>
      <c r="C9" s="552"/>
      <c r="D9" s="552"/>
      <c r="E9" s="553"/>
      <c r="F9" s="551"/>
      <c r="G9" s="552"/>
      <c r="H9" s="552"/>
      <c r="I9" s="553"/>
      <c r="J9" s="479"/>
      <c r="K9" s="479"/>
      <c r="L9" s="535">
        <v>0</v>
      </c>
      <c r="M9" s="535"/>
      <c r="N9" s="536">
        <v>0</v>
      </c>
      <c r="O9" s="537"/>
      <c r="P9" s="205">
        <f t="shared" ref="P9:P11" si="0">SUM(L9:O9)</f>
        <v>0</v>
      </c>
      <c r="Q9" s="547"/>
      <c r="R9" s="548"/>
      <c r="S9" s="548"/>
      <c r="T9" s="548"/>
      <c r="U9" s="548"/>
      <c r="V9" s="548"/>
      <c r="W9" s="548"/>
      <c r="X9" s="548"/>
      <c r="Y9" s="548"/>
      <c r="Z9" s="548"/>
      <c r="AA9" s="549"/>
    </row>
    <row r="10" spans="1:27" ht="30" customHeight="1" x14ac:dyDescent="0.25">
      <c r="B10" s="551" t="s">
        <v>41</v>
      </c>
      <c r="C10" s="552"/>
      <c r="D10" s="552"/>
      <c r="E10" s="553"/>
      <c r="F10" s="551"/>
      <c r="G10" s="552"/>
      <c r="H10" s="552"/>
      <c r="I10" s="553"/>
      <c r="J10" s="479"/>
      <c r="K10" s="479"/>
      <c r="L10" s="535">
        <v>0</v>
      </c>
      <c r="M10" s="535"/>
      <c r="N10" s="536">
        <v>0</v>
      </c>
      <c r="O10" s="537"/>
      <c r="P10" s="205">
        <f t="shared" si="0"/>
        <v>0</v>
      </c>
      <c r="Q10" s="547"/>
      <c r="R10" s="548"/>
      <c r="S10" s="548"/>
      <c r="T10" s="548"/>
      <c r="U10" s="548"/>
      <c r="V10" s="548"/>
      <c r="W10" s="548"/>
      <c r="X10" s="548"/>
      <c r="Y10" s="548"/>
      <c r="Z10" s="548"/>
      <c r="AA10" s="549"/>
    </row>
    <row r="11" spans="1:27" ht="30" customHeight="1" x14ac:dyDescent="0.25">
      <c r="B11" s="551" t="s">
        <v>41</v>
      </c>
      <c r="C11" s="552"/>
      <c r="D11" s="552"/>
      <c r="E11" s="553"/>
      <c r="F11" s="551"/>
      <c r="G11" s="552"/>
      <c r="H11" s="552"/>
      <c r="I11" s="553"/>
      <c r="J11" s="479"/>
      <c r="K11" s="479"/>
      <c r="L11" s="535">
        <v>0</v>
      </c>
      <c r="M11" s="535"/>
      <c r="N11" s="536">
        <v>0</v>
      </c>
      <c r="O11" s="537"/>
      <c r="P11" s="205">
        <f t="shared" si="0"/>
        <v>0</v>
      </c>
      <c r="Q11" s="547"/>
      <c r="R11" s="548"/>
      <c r="S11" s="548"/>
      <c r="T11" s="548"/>
      <c r="U11" s="548"/>
      <c r="V11" s="548"/>
      <c r="W11" s="548"/>
      <c r="X11" s="548"/>
      <c r="Y11" s="548"/>
      <c r="Z11" s="548"/>
      <c r="AA11" s="549"/>
    </row>
    <row r="12" spans="1:27" ht="15" x14ac:dyDescent="0.25">
      <c r="B12" s="206"/>
      <c r="C12" s="206"/>
      <c r="D12" s="206"/>
      <c r="E12" s="206"/>
      <c r="F12" s="206"/>
      <c r="G12" s="206"/>
      <c r="H12" s="206"/>
      <c r="I12" s="206"/>
      <c r="J12" s="206"/>
      <c r="K12" s="206"/>
      <c r="L12" s="207"/>
      <c r="M12" s="207"/>
      <c r="N12" s="208"/>
      <c r="O12" s="208"/>
      <c r="P12" s="208"/>
      <c r="Q12" s="208"/>
      <c r="R12" s="208"/>
      <c r="S12" s="208"/>
      <c r="T12" s="208"/>
      <c r="U12" s="208"/>
      <c r="V12" s="208"/>
      <c r="W12" s="208"/>
      <c r="X12" s="208"/>
      <c r="Y12" s="208"/>
      <c r="Z12" s="208"/>
      <c r="AA12" s="208"/>
    </row>
    <row r="13" spans="1:27" ht="15" x14ac:dyDescent="0.25">
      <c r="B13" s="206"/>
      <c r="C13" s="206"/>
      <c r="D13" s="206"/>
      <c r="E13" s="206"/>
      <c r="F13" s="206"/>
      <c r="G13" s="206"/>
      <c r="H13" s="206"/>
      <c r="J13" s="203"/>
      <c r="K13" s="203"/>
      <c r="L13" s="469" t="s">
        <v>155</v>
      </c>
      <c r="M13" s="470"/>
      <c r="N13" s="471">
        <f>SUM(N7:O11)</f>
        <v>0</v>
      </c>
      <c r="O13" s="472"/>
      <c r="P13" s="208"/>
      <c r="Q13" s="208"/>
      <c r="R13" s="208"/>
      <c r="S13" s="208"/>
      <c r="T13" s="208"/>
      <c r="U13" s="208"/>
      <c r="V13" s="208"/>
      <c r="W13" s="208"/>
      <c r="X13" s="208"/>
      <c r="Y13" s="208"/>
      <c r="Z13" s="208"/>
      <c r="AA13" s="208"/>
    </row>
    <row r="14" spans="1:27" ht="15" x14ac:dyDescent="0.25">
      <c r="B14" s="206"/>
      <c r="C14" s="206"/>
      <c r="D14" s="206"/>
      <c r="E14" s="206"/>
      <c r="F14" s="206"/>
      <c r="G14" s="206"/>
      <c r="H14" s="206"/>
      <c r="I14" s="206"/>
      <c r="J14" s="206"/>
      <c r="K14" s="206"/>
      <c r="L14" s="207"/>
      <c r="M14" s="207"/>
      <c r="N14" s="208"/>
      <c r="O14" s="208"/>
      <c r="P14" s="208"/>
      <c r="Q14" s="208"/>
      <c r="R14" s="208"/>
      <c r="S14" s="208"/>
      <c r="T14" s="208"/>
      <c r="U14" s="208"/>
      <c r="V14" s="208"/>
      <c r="W14" s="208"/>
      <c r="X14" s="208"/>
      <c r="Y14" s="208"/>
      <c r="Z14" s="208"/>
      <c r="AA14" s="208"/>
    </row>
    <row r="15" spans="1:27" ht="15" x14ac:dyDescent="0.25">
      <c r="K15" s="209" t="s">
        <v>156</v>
      </c>
      <c r="L15" s="530">
        <f>SUM(P7:P11)</f>
        <v>0</v>
      </c>
      <c r="M15" s="531"/>
      <c r="O15" s="210"/>
    </row>
    <row r="16" spans="1:27" ht="15" x14ac:dyDescent="0.25"/>
    <row r="17" spans="1:27" s="197" customFormat="1" ht="15" x14ac:dyDescent="0.25">
      <c r="A17" s="196" t="s">
        <v>48</v>
      </c>
      <c r="K17" s="211" t="s">
        <v>157</v>
      </c>
      <c r="L17" s="545">
        <f>'Organisation Summary'!C13</f>
        <v>0</v>
      </c>
      <c r="M17" s="546"/>
    </row>
    <row r="18" spans="1:27" s="197" customFormat="1" ht="15" x14ac:dyDescent="0.25">
      <c r="A18" s="196"/>
      <c r="K18" s="211" t="s">
        <v>209</v>
      </c>
      <c r="L18" s="473">
        <f>'Organisation Summary'!C13-'Organisation Summary'!D13</f>
        <v>0</v>
      </c>
      <c r="M18" s="473"/>
    </row>
    <row r="19" spans="1:27" ht="15" x14ac:dyDescent="0.25">
      <c r="B19" s="281" t="s">
        <v>158</v>
      </c>
    </row>
    <row r="20" spans="1:27" ht="15" x14ac:dyDescent="0.25"/>
    <row r="21" spans="1:27" ht="15" x14ac:dyDescent="0.25">
      <c r="B21" s="212" t="s">
        <v>159</v>
      </c>
    </row>
    <row r="22" spans="1:27" ht="15" x14ac:dyDescent="0.25">
      <c r="B22" s="485" t="s">
        <v>160</v>
      </c>
      <c r="C22" s="485"/>
      <c r="D22" s="485"/>
      <c r="E22" s="485"/>
      <c r="F22" s="202" t="s">
        <v>161</v>
      </c>
      <c r="G22" s="485" t="s">
        <v>162</v>
      </c>
      <c r="H22" s="485"/>
      <c r="I22" s="485" t="s">
        <v>163</v>
      </c>
      <c r="J22" s="485"/>
      <c r="K22" s="485" t="s">
        <v>53</v>
      </c>
      <c r="L22" s="485"/>
      <c r="M22" s="485"/>
      <c r="N22" s="485"/>
      <c r="O22" s="485" t="s">
        <v>160</v>
      </c>
      <c r="P22" s="485"/>
      <c r="Q22" s="485"/>
      <c r="R22" s="485"/>
      <c r="S22" s="202" t="s">
        <v>161</v>
      </c>
      <c r="T22" s="485" t="s">
        <v>162</v>
      </c>
      <c r="U22" s="485"/>
      <c r="V22" s="485" t="s">
        <v>163</v>
      </c>
      <c r="W22" s="485"/>
      <c r="X22" s="485" t="s">
        <v>53</v>
      </c>
      <c r="Y22" s="485"/>
      <c r="Z22" s="485"/>
      <c r="AA22" s="485"/>
    </row>
    <row r="23" spans="1:27" ht="30" customHeight="1" x14ac:dyDescent="0.25">
      <c r="B23" s="527" t="s">
        <v>54</v>
      </c>
      <c r="C23" s="528" t="s">
        <v>164</v>
      </c>
      <c r="D23" s="528" t="s">
        <v>164</v>
      </c>
      <c r="E23" s="529" t="s">
        <v>164</v>
      </c>
      <c r="F23" s="213"/>
      <c r="G23" s="503">
        <v>0</v>
      </c>
      <c r="H23" s="504"/>
      <c r="I23" s="505">
        <f>F23*G23</f>
        <v>0</v>
      </c>
      <c r="J23" s="506"/>
      <c r="K23" s="486"/>
      <c r="L23" s="487"/>
      <c r="M23" s="487"/>
      <c r="N23" s="507"/>
      <c r="O23" s="513" t="s">
        <v>68</v>
      </c>
      <c r="P23" s="514" t="s">
        <v>68</v>
      </c>
      <c r="Q23" s="514" t="s">
        <v>68</v>
      </c>
      <c r="R23" s="515" t="s">
        <v>68</v>
      </c>
      <c r="S23" s="217"/>
      <c r="T23" s="496">
        <v>0</v>
      </c>
      <c r="U23" s="497"/>
      <c r="V23" s="491">
        <f>S23*T23</f>
        <v>0</v>
      </c>
      <c r="W23" s="492"/>
      <c r="X23" s="476"/>
      <c r="Y23" s="477"/>
      <c r="Z23" s="477"/>
      <c r="AA23" s="498"/>
    </row>
    <row r="24" spans="1:27" ht="30" customHeight="1" x14ac:dyDescent="0.25">
      <c r="B24" s="513" t="s">
        <v>55</v>
      </c>
      <c r="C24" s="526"/>
      <c r="D24" s="526"/>
      <c r="E24" s="285"/>
      <c r="F24" s="213"/>
      <c r="G24" s="503">
        <v>0</v>
      </c>
      <c r="H24" s="504"/>
      <c r="I24" s="505">
        <f>F24*G24</f>
        <v>0</v>
      </c>
      <c r="J24" s="506"/>
      <c r="K24" s="238"/>
      <c r="L24" s="239"/>
      <c r="M24" s="239"/>
      <c r="N24" s="240"/>
      <c r="O24" s="514" t="s">
        <v>165</v>
      </c>
      <c r="P24" s="514" t="s">
        <v>165</v>
      </c>
      <c r="Q24" s="514" t="s">
        <v>165</v>
      </c>
      <c r="R24" s="515" t="s">
        <v>165</v>
      </c>
      <c r="S24" s="213"/>
      <c r="T24" s="503">
        <v>0</v>
      </c>
      <c r="U24" s="504"/>
      <c r="V24" s="505">
        <f>S24*T24</f>
        <v>0</v>
      </c>
      <c r="W24" s="506"/>
      <c r="X24" s="486"/>
      <c r="Y24" s="487"/>
      <c r="Z24" s="487"/>
      <c r="AA24" s="507"/>
    </row>
    <row r="25" spans="1:27" ht="30" customHeight="1" x14ac:dyDescent="0.25">
      <c r="B25" s="513" t="s">
        <v>56</v>
      </c>
      <c r="C25" s="526"/>
      <c r="D25" s="526"/>
      <c r="E25" s="285"/>
      <c r="F25" s="213"/>
      <c r="G25" s="503">
        <v>0</v>
      </c>
      <c r="H25" s="504"/>
      <c r="I25" s="505">
        <f>F25*G25</f>
        <v>0</v>
      </c>
      <c r="J25" s="506"/>
      <c r="K25" s="238"/>
      <c r="L25" s="239"/>
      <c r="M25" s="239"/>
      <c r="N25" s="240"/>
      <c r="O25" s="514" t="s">
        <v>71</v>
      </c>
      <c r="P25" s="514" t="s">
        <v>71</v>
      </c>
      <c r="Q25" s="514" t="s">
        <v>71</v>
      </c>
      <c r="R25" s="515" t="s">
        <v>71</v>
      </c>
      <c r="S25" s="217"/>
      <c r="T25" s="496">
        <v>0</v>
      </c>
      <c r="U25" s="497"/>
      <c r="V25" s="491">
        <f t="shared" ref="V25:V37" si="1">S25*T25</f>
        <v>0</v>
      </c>
      <c r="W25" s="492"/>
      <c r="X25" s="476"/>
      <c r="Y25" s="477"/>
      <c r="Z25" s="477"/>
      <c r="AA25" s="498"/>
    </row>
    <row r="26" spans="1:27" ht="30" customHeight="1" x14ac:dyDescent="0.25">
      <c r="B26" s="513" t="s">
        <v>57</v>
      </c>
      <c r="C26" s="514" t="s">
        <v>57</v>
      </c>
      <c r="D26" s="514" t="s">
        <v>57</v>
      </c>
      <c r="E26" s="515" t="s">
        <v>57</v>
      </c>
      <c r="F26" s="217"/>
      <c r="G26" s="496">
        <v>0</v>
      </c>
      <c r="H26" s="497"/>
      <c r="I26" s="491">
        <f t="shared" ref="I26:I35" si="2">F26*G26</f>
        <v>0</v>
      </c>
      <c r="J26" s="492"/>
      <c r="K26" s="476"/>
      <c r="L26" s="477"/>
      <c r="M26" s="477"/>
      <c r="N26" s="498"/>
      <c r="O26" s="514" t="s">
        <v>166</v>
      </c>
      <c r="P26" s="514" t="s">
        <v>166</v>
      </c>
      <c r="Q26" s="514" t="s">
        <v>166</v>
      </c>
      <c r="R26" s="515" t="s">
        <v>166</v>
      </c>
      <c r="S26" s="217"/>
      <c r="T26" s="496">
        <v>0</v>
      </c>
      <c r="U26" s="497"/>
      <c r="V26" s="491">
        <f t="shared" si="1"/>
        <v>0</v>
      </c>
      <c r="W26" s="492"/>
      <c r="X26" s="476"/>
      <c r="Y26" s="477"/>
      <c r="Z26" s="477"/>
      <c r="AA26" s="498"/>
    </row>
    <row r="27" spans="1:27" ht="30" customHeight="1" x14ac:dyDescent="0.25">
      <c r="B27" s="513" t="s">
        <v>58</v>
      </c>
      <c r="C27" s="514" t="s">
        <v>58</v>
      </c>
      <c r="D27" s="514" t="s">
        <v>58</v>
      </c>
      <c r="E27" s="515" t="s">
        <v>58</v>
      </c>
      <c r="F27" s="217"/>
      <c r="G27" s="496">
        <v>0</v>
      </c>
      <c r="H27" s="497"/>
      <c r="I27" s="491">
        <f t="shared" si="2"/>
        <v>0</v>
      </c>
      <c r="J27" s="492"/>
      <c r="K27" s="476"/>
      <c r="L27" s="477"/>
      <c r="M27" s="477"/>
      <c r="N27" s="498"/>
      <c r="O27" s="514" t="s">
        <v>72</v>
      </c>
      <c r="P27" s="514" t="s">
        <v>165</v>
      </c>
      <c r="Q27" s="514" t="s">
        <v>165</v>
      </c>
      <c r="R27" s="515" t="s">
        <v>165</v>
      </c>
      <c r="S27" s="217"/>
      <c r="T27" s="496">
        <v>0</v>
      </c>
      <c r="U27" s="497"/>
      <c r="V27" s="491">
        <f t="shared" si="1"/>
        <v>0</v>
      </c>
      <c r="W27" s="492"/>
      <c r="X27" s="476"/>
      <c r="Y27" s="477"/>
      <c r="Z27" s="477"/>
      <c r="AA27" s="478"/>
    </row>
    <row r="28" spans="1:27" ht="30" customHeight="1" x14ac:dyDescent="0.25">
      <c r="B28" s="513" t="s">
        <v>59</v>
      </c>
      <c r="C28" s="514" t="s">
        <v>59</v>
      </c>
      <c r="D28" s="514" t="s">
        <v>59</v>
      </c>
      <c r="E28" s="515" t="s">
        <v>59</v>
      </c>
      <c r="F28" s="217"/>
      <c r="G28" s="496">
        <v>0</v>
      </c>
      <c r="H28" s="497"/>
      <c r="I28" s="491">
        <f t="shared" si="2"/>
        <v>0</v>
      </c>
      <c r="J28" s="492"/>
      <c r="K28" s="476"/>
      <c r="L28" s="477"/>
      <c r="M28" s="477"/>
      <c r="N28" s="498"/>
      <c r="O28" s="514" t="s">
        <v>167</v>
      </c>
      <c r="P28" s="514" t="s">
        <v>71</v>
      </c>
      <c r="Q28" s="514" t="s">
        <v>71</v>
      </c>
      <c r="R28" s="515" t="s">
        <v>71</v>
      </c>
      <c r="S28" s="217"/>
      <c r="T28" s="496">
        <v>0</v>
      </c>
      <c r="U28" s="497"/>
      <c r="V28" s="491">
        <f t="shared" si="1"/>
        <v>0</v>
      </c>
      <c r="W28" s="492"/>
      <c r="X28" s="476"/>
      <c r="Y28" s="477"/>
      <c r="Z28" s="477"/>
      <c r="AA28" s="478"/>
    </row>
    <row r="29" spans="1:27" ht="30" customHeight="1" x14ac:dyDescent="0.25">
      <c r="B29" s="513" t="s">
        <v>60</v>
      </c>
      <c r="C29" s="514" t="s">
        <v>60</v>
      </c>
      <c r="D29" s="514" t="s">
        <v>60</v>
      </c>
      <c r="E29" s="515" t="s">
        <v>60</v>
      </c>
      <c r="F29" s="217"/>
      <c r="G29" s="496">
        <v>0</v>
      </c>
      <c r="H29" s="497"/>
      <c r="I29" s="491">
        <f t="shared" si="2"/>
        <v>0</v>
      </c>
      <c r="J29" s="492"/>
      <c r="K29" s="476"/>
      <c r="L29" s="477"/>
      <c r="M29" s="477"/>
      <c r="N29" s="498"/>
      <c r="O29" s="523" t="s">
        <v>74</v>
      </c>
      <c r="P29" s="523" t="s">
        <v>166</v>
      </c>
      <c r="Q29" s="523" t="s">
        <v>166</v>
      </c>
      <c r="R29" s="524" t="s">
        <v>166</v>
      </c>
      <c r="S29" s="217"/>
      <c r="T29" s="496">
        <v>0</v>
      </c>
      <c r="U29" s="497"/>
      <c r="V29" s="491">
        <f t="shared" si="1"/>
        <v>0</v>
      </c>
      <c r="W29" s="492"/>
      <c r="X29" s="476"/>
      <c r="Y29" s="477"/>
      <c r="Z29" s="477"/>
      <c r="AA29" s="478"/>
    </row>
    <row r="30" spans="1:27" ht="30" customHeight="1" x14ac:dyDescent="0.25">
      <c r="B30" s="513" t="s">
        <v>61</v>
      </c>
      <c r="C30" s="514" t="s">
        <v>61</v>
      </c>
      <c r="D30" s="514" t="s">
        <v>61</v>
      </c>
      <c r="E30" s="515" t="s">
        <v>61</v>
      </c>
      <c r="F30" s="217"/>
      <c r="G30" s="496">
        <v>0</v>
      </c>
      <c r="H30" s="497"/>
      <c r="I30" s="491">
        <f t="shared" si="2"/>
        <v>0</v>
      </c>
      <c r="J30" s="492"/>
      <c r="K30" s="476"/>
      <c r="L30" s="477"/>
      <c r="M30" s="477"/>
      <c r="N30" s="498"/>
      <c r="O30" s="525" t="s">
        <v>76</v>
      </c>
      <c r="P30" s="526"/>
      <c r="Q30" s="526"/>
      <c r="R30" s="285"/>
      <c r="S30" s="217"/>
      <c r="T30" s="496">
        <v>0</v>
      </c>
      <c r="U30" s="497"/>
      <c r="V30" s="491">
        <f t="shared" si="1"/>
        <v>0</v>
      </c>
      <c r="W30" s="492"/>
      <c r="X30" s="218"/>
      <c r="Y30" s="219"/>
      <c r="Z30" s="219"/>
      <c r="AA30" s="221"/>
    </row>
    <row r="31" spans="1:27" ht="30" customHeight="1" x14ac:dyDescent="0.25">
      <c r="B31" s="513" t="s">
        <v>77</v>
      </c>
      <c r="C31" s="526"/>
      <c r="D31" s="526"/>
      <c r="E31" s="285"/>
      <c r="F31" s="217"/>
      <c r="G31" s="496">
        <v>0</v>
      </c>
      <c r="H31" s="497"/>
      <c r="I31" s="491">
        <f t="shared" si="2"/>
        <v>0</v>
      </c>
      <c r="J31" s="492"/>
      <c r="K31" s="218"/>
      <c r="L31" s="219"/>
      <c r="M31" s="219"/>
      <c r="N31" s="220"/>
      <c r="O31" s="523" t="s">
        <v>75</v>
      </c>
      <c r="P31" s="523"/>
      <c r="Q31" s="523"/>
      <c r="R31" s="524"/>
      <c r="S31" s="217"/>
      <c r="T31" s="496">
        <v>0</v>
      </c>
      <c r="U31" s="497"/>
      <c r="V31" s="491">
        <f t="shared" si="1"/>
        <v>0</v>
      </c>
      <c r="W31" s="492"/>
      <c r="X31" s="476"/>
      <c r="Y31" s="477"/>
      <c r="Z31" s="477"/>
      <c r="AA31" s="478"/>
    </row>
    <row r="32" spans="1:27" ht="30" customHeight="1" x14ac:dyDescent="0.25">
      <c r="B32" s="513" t="s">
        <v>62</v>
      </c>
      <c r="C32" s="514" t="s">
        <v>62</v>
      </c>
      <c r="D32" s="514" t="s">
        <v>62</v>
      </c>
      <c r="E32" s="515" t="s">
        <v>62</v>
      </c>
      <c r="F32" s="217"/>
      <c r="G32" s="496">
        <v>0</v>
      </c>
      <c r="H32" s="497"/>
      <c r="I32" s="491">
        <f t="shared" si="2"/>
        <v>0</v>
      </c>
      <c r="J32" s="492"/>
      <c r="K32" s="476"/>
      <c r="L32" s="477"/>
      <c r="M32" s="477"/>
      <c r="N32" s="498"/>
      <c r="O32" s="517" t="s">
        <v>168</v>
      </c>
      <c r="P32" s="518"/>
      <c r="Q32" s="518"/>
      <c r="R32" s="519"/>
      <c r="S32" s="222" t="s">
        <v>161</v>
      </c>
      <c r="T32" s="520" t="s">
        <v>162</v>
      </c>
      <c r="U32" s="521"/>
      <c r="V32" s="520" t="s">
        <v>163</v>
      </c>
      <c r="W32" s="521"/>
      <c r="X32" s="520" t="s">
        <v>53</v>
      </c>
      <c r="Y32" s="522"/>
      <c r="Z32" s="522"/>
      <c r="AA32" s="521"/>
    </row>
    <row r="33" spans="1:27" ht="30" customHeight="1" x14ac:dyDescent="0.25">
      <c r="B33" s="513" t="s">
        <v>63</v>
      </c>
      <c r="C33" s="514" t="s">
        <v>63</v>
      </c>
      <c r="D33" s="514" t="s">
        <v>63</v>
      </c>
      <c r="E33" s="515" t="s">
        <v>63</v>
      </c>
      <c r="F33" s="217"/>
      <c r="G33" s="496">
        <v>0</v>
      </c>
      <c r="H33" s="497"/>
      <c r="I33" s="491">
        <f t="shared" si="2"/>
        <v>0</v>
      </c>
      <c r="J33" s="492"/>
      <c r="K33" s="476"/>
      <c r="L33" s="477"/>
      <c r="M33" s="477"/>
      <c r="N33" s="498"/>
      <c r="O33" s="516"/>
      <c r="P33" s="499"/>
      <c r="Q33" s="499"/>
      <c r="R33" s="500"/>
      <c r="S33" s="217"/>
      <c r="T33" s="496">
        <v>0</v>
      </c>
      <c r="U33" s="497"/>
      <c r="V33" s="491">
        <f t="shared" si="1"/>
        <v>0</v>
      </c>
      <c r="W33" s="492"/>
      <c r="X33" s="476"/>
      <c r="Y33" s="477"/>
      <c r="Z33" s="477"/>
      <c r="AA33" s="478"/>
    </row>
    <row r="34" spans="1:27" ht="30" customHeight="1" x14ac:dyDescent="0.25">
      <c r="B34" s="513" t="s">
        <v>64</v>
      </c>
      <c r="C34" s="514" t="s">
        <v>64</v>
      </c>
      <c r="D34" s="514" t="s">
        <v>64</v>
      </c>
      <c r="E34" s="515" t="s">
        <v>64</v>
      </c>
      <c r="F34" s="217"/>
      <c r="G34" s="496">
        <v>0</v>
      </c>
      <c r="H34" s="497"/>
      <c r="I34" s="491">
        <f t="shared" si="2"/>
        <v>0</v>
      </c>
      <c r="J34" s="492"/>
      <c r="K34" s="476"/>
      <c r="L34" s="477"/>
      <c r="M34" s="477"/>
      <c r="N34" s="498"/>
      <c r="O34" s="516"/>
      <c r="P34" s="499"/>
      <c r="Q34" s="499"/>
      <c r="R34" s="500"/>
      <c r="S34" s="217"/>
      <c r="T34" s="496">
        <v>0</v>
      </c>
      <c r="U34" s="497"/>
      <c r="V34" s="491">
        <f t="shared" si="1"/>
        <v>0</v>
      </c>
      <c r="W34" s="492"/>
      <c r="X34" s="476"/>
      <c r="Y34" s="477"/>
      <c r="Z34" s="477"/>
      <c r="AA34" s="478"/>
    </row>
    <row r="35" spans="1:27" ht="30" customHeight="1" x14ac:dyDescent="0.25">
      <c r="B35" s="513" t="s">
        <v>169</v>
      </c>
      <c r="C35" s="514" t="s">
        <v>65</v>
      </c>
      <c r="D35" s="514" t="s">
        <v>65</v>
      </c>
      <c r="E35" s="515" t="s">
        <v>65</v>
      </c>
      <c r="F35" s="217"/>
      <c r="G35" s="496">
        <v>0</v>
      </c>
      <c r="H35" s="497"/>
      <c r="I35" s="491">
        <f t="shared" si="2"/>
        <v>0</v>
      </c>
      <c r="J35" s="492"/>
      <c r="K35" s="476"/>
      <c r="L35" s="477"/>
      <c r="M35" s="477"/>
      <c r="N35" s="498"/>
      <c r="O35" s="516"/>
      <c r="P35" s="499"/>
      <c r="Q35" s="499"/>
      <c r="R35" s="500"/>
      <c r="S35" s="217"/>
      <c r="T35" s="496">
        <v>0</v>
      </c>
      <c r="U35" s="497"/>
      <c r="V35" s="491">
        <f t="shared" si="1"/>
        <v>0</v>
      </c>
      <c r="W35" s="492"/>
      <c r="X35" s="476"/>
      <c r="Y35" s="477"/>
      <c r="Z35" s="477"/>
      <c r="AA35" s="478"/>
    </row>
    <row r="36" spans="1:27" ht="30" customHeight="1" x14ac:dyDescent="0.25">
      <c r="B36" s="513" t="s">
        <v>170</v>
      </c>
      <c r="C36" s="514" t="s">
        <v>170</v>
      </c>
      <c r="D36" s="514" t="s">
        <v>170</v>
      </c>
      <c r="E36" s="515" t="s">
        <v>170</v>
      </c>
      <c r="F36" s="213"/>
      <c r="G36" s="503">
        <v>0</v>
      </c>
      <c r="H36" s="504"/>
      <c r="I36" s="505">
        <f>F36*G36</f>
        <v>0</v>
      </c>
      <c r="J36" s="506"/>
      <c r="K36" s="476"/>
      <c r="L36" s="477"/>
      <c r="M36" s="477"/>
      <c r="N36" s="498"/>
      <c r="O36" s="247"/>
      <c r="P36" s="248"/>
      <c r="Q36" s="248"/>
      <c r="R36" s="249"/>
      <c r="S36" s="217"/>
      <c r="T36" s="496">
        <v>0</v>
      </c>
      <c r="U36" s="497"/>
      <c r="V36" s="491">
        <f t="shared" ref="V36" si="3">S36*T36</f>
        <v>0</v>
      </c>
      <c r="W36" s="492"/>
      <c r="X36" s="218"/>
      <c r="Y36" s="219"/>
      <c r="Z36" s="219"/>
      <c r="AA36" s="221"/>
    </row>
    <row r="37" spans="1:27" ht="30" customHeight="1" x14ac:dyDescent="0.25">
      <c r="B37" s="513" t="s">
        <v>67</v>
      </c>
      <c r="C37" s="514" t="s">
        <v>67</v>
      </c>
      <c r="D37" s="514" t="s">
        <v>67</v>
      </c>
      <c r="E37" s="515" t="s">
        <v>67</v>
      </c>
      <c r="F37" s="217"/>
      <c r="G37" s="496">
        <v>0</v>
      </c>
      <c r="H37" s="497"/>
      <c r="I37" s="491">
        <f>F37*G37</f>
        <v>0</v>
      </c>
      <c r="J37" s="492"/>
      <c r="K37" s="476"/>
      <c r="L37" s="477"/>
      <c r="M37" s="477"/>
      <c r="N37" s="498"/>
      <c r="O37" s="516"/>
      <c r="P37" s="499"/>
      <c r="Q37" s="499"/>
      <c r="R37" s="500"/>
      <c r="S37" s="217"/>
      <c r="T37" s="496">
        <v>0</v>
      </c>
      <c r="U37" s="497"/>
      <c r="V37" s="491">
        <f t="shared" si="1"/>
        <v>0</v>
      </c>
      <c r="W37" s="492"/>
      <c r="X37" s="476"/>
      <c r="Y37" s="477"/>
      <c r="Z37" s="477"/>
      <c r="AA37" s="478"/>
    </row>
    <row r="38" spans="1:27" ht="15" x14ac:dyDescent="0.25"/>
    <row r="39" spans="1:27" ht="15" x14ac:dyDescent="0.25">
      <c r="K39" s="209" t="s">
        <v>171</v>
      </c>
      <c r="L39" s="439">
        <f>SUM(I23:J37,V23:W31,V33:W37)</f>
        <v>0</v>
      </c>
      <c r="M39" s="440"/>
    </row>
    <row r="40" spans="1:27" ht="15" x14ac:dyDescent="0.25"/>
    <row r="41" spans="1:27" s="197" customFormat="1" ht="15" x14ac:dyDescent="0.25">
      <c r="A41" s="196" t="s">
        <v>87</v>
      </c>
      <c r="K41" s="211" t="s">
        <v>172</v>
      </c>
      <c r="L41" s="545">
        <f>'Organisation Summary'!C14</f>
        <v>0</v>
      </c>
      <c r="M41" s="546"/>
    </row>
    <row r="42" spans="1:27" s="197" customFormat="1" ht="15" x14ac:dyDescent="0.25">
      <c r="A42" s="196"/>
      <c r="K42" s="211" t="s">
        <v>209</v>
      </c>
      <c r="L42" s="473">
        <f>'Organisation Summary'!C14-'Organisation Summary'!D14</f>
        <v>0</v>
      </c>
      <c r="M42" s="473"/>
    </row>
    <row r="43" spans="1:27" ht="15" x14ac:dyDescent="0.25">
      <c r="B43" s="281" t="s">
        <v>173</v>
      </c>
    </row>
    <row r="44" spans="1:27" ht="15" x14ac:dyDescent="0.25"/>
    <row r="45" spans="1:27" ht="15" x14ac:dyDescent="0.25">
      <c r="B45" s="212" t="s">
        <v>174</v>
      </c>
      <c r="O45" s="212" t="s">
        <v>175</v>
      </c>
    </row>
    <row r="46" spans="1:27" ht="15" x14ac:dyDescent="0.25">
      <c r="B46" s="485" t="s">
        <v>176</v>
      </c>
      <c r="C46" s="485"/>
      <c r="D46" s="485"/>
      <c r="E46" s="485"/>
      <c r="F46" s="485"/>
      <c r="G46" s="202" t="s">
        <v>161</v>
      </c>
      <c r="H46" s="485" t="s">
        <v>162</v>
      </c>
      <c r="I46" s="485"/>
      <c r="J46" s="485" t="s">
        <v>115</v>
      </c>
      <c r="K46" s="485"/>
      <c r="L46" s="485" t="s">
        <v>177</v>
      </c>
      <c r="M46" s="485"/>
      <c r="N46" s="485"/>
      <c r="O46" s="510" t="s">
        <v>178</v>
      </c>
      <c r="P46" s="511"/>
      <c r="Q46" s="511"/>
      <c r="R46" s="511"/>
      <c r="S46" s="223" t="s">
        <v>161</v>
      </c>
      <c r="T46" s="512" t="s">
        <v>162</v>
      </c>
      <c r="U46" s="512"/>
      <c r="V46" s="512" t="s">
        <v>115</v>
      </c>
      <c r="W46" s="512"/>
      <c r="X46" s="512" t="s">
        <v>53</v>
      </c>
      <c r="Y46" s="512"/>
      <c r="Z46" s="512"/>
      <c r="AA46" s="512"/>
    </row>
    <row r="47" spans="1:27" ht="30" customHeight="1" x14ac:dyDescent="0.25">
      <c r="B47" s="502" t="s">
        <v>90</v>
      </c>
      <c r="C47" s="502"/>
      <c r="D47" s="502"/>
      <c r="E47" s="502"/>
      <c r="F47" s="502"/>
      <c r="G47" s="213"/>
      <c r="H47" s="503">
        <v>0</v>
      </c>
      <c r="I47" s="504"/>
      <c r="J47" s="505">
        <f>G47*H47</f>
        <v>0</v>
      </c>
      <c r="K47" s="506"/>
      <c r="L47" s="486"/>
      <c r="M47" s="487"/>
      <c r="N47" s="507"/>
      <c r="O47" s="508"/>
      <c r="P47" s="508"/>
      <c r="Q47" s="508"/>
      <c r="R47" s="509"/>
      <c r="S47" s="213"/>
      <c r="T47" s="503">
        <v>0</v>
      </c>
      <c r="U47" s="504"/>
      <c r="V47" s="505">
        <f>S47*T47</f>
        <v>0</v>
      </c>
      <c r="W47" s="506"/>
      <c r="X47" s="486"/>
      <c r="Y47" s="487"/>
      <c r="Z47" s="487"/>
      <c r="AA47" s="488"/>
    </row>
    <row r="48" spans="1:27" ht="30" customHeight="1" x14ac:dyDescent="0.25">
      <c r="B48" s="495" t="s">
        <v>91</v>
      </c>
      <c r="C48" s="495"/>
      <c r="D48" s="495"/>
      <c r="E48" s="495"/>
      <c r="F48" s="495"/>
      <c r="G48" s="217"/>
      <c r="H48" s="496">
        <v>0</v>
      </c>
      <c r="I48" s="497"/>
      <c r="J48" s="491">
        <f t="shared" ref="J48:J58" si="4">G48*H48</f>
        <v>0</v>
      </c>
      <c r="K48" s="492"/>
      <c r="L48" s="476"/>
      <c r="M48" s="477"/>
      <c r="N48" s="498"/>
      <c r="O48" s="499"/>
      <c r="P48" s="499"/>
      <c r="Q48" s="499"/>
      <c r="R48" s="500"/>
      <c r="S48" s="217"/>
      <c r="T48" s="496">
        <v>0</v>
      </c>
      <c r="U48" s="497"/>
      <c r="V48" s="491">
        <f t="shared" ref="V48:V58" si="5">S48*T48</f>
        <v>0</v>
      </c>
      <c r="W48" s="492"/>
      <c r="X48" s="476"/>
      <c r="Y48" s="477"/>
      <c r="Z48" s="477"/>
      <c r="AA48" s="478"/>
    </row>
    <row r="49" spans="2:28" ht="30" customHeight="1" x14ac:dyDescent="0.25">
      <c r="B49" s="495" t="s">
        <v>92</v>
      </c>
      <c r="C49" s="495"/>
      <c r="D49" s="495"/>
      <c r="E49" s="495"/>
      <c r="F49" s="495"/>
      <c r="G49" s="217"/>
      <c r="H49" s="496">
        <v>0</v>
      </c>
      <c r="I49" s="497"/>
      <c r="J49" s="491">
        <f t="shared" si="4"/>
        <v>0</v>
      </c>
      <c r="K49" s="492"/>
      <c r="L49" s="476"/>
      <c r="M49" s="477"/>
      <c r="N49" s="498"/>
      <c r="O49" s="499"/>
      <c r="P49" s="499"/>
      <c r="Q49" s="499"/>
      <c r="R49" s="500"/>
      <c r="S49" s="217"/>
      <c r="T49" s="496">
        <v>0</v>
      </c>
      <c r="U49" s="497"/>
      <c r="V49" s="491">
        <f t="shared" si="5"/>
        <v>0</v>
      </c>
      <c r="W49" s="492"/>
      <c r="X49" s="476"/>
      <c r="Y49" s="477"/>
      <c r="Z49" s="477"/>
      <c r="AA49" s="478"/>
    </row>
    <row r="50" spans="2:28" ht="30" customHeight="1" x14ac:dyDescent="0.25">
      <c r="B50" s="501" t="s">
        <v>93</v>
      </c>
      <c r="C50" s="501"/>
      <c r="D50" s="501"/>
      <c r="E50" s="501"/>
      <c r="F50" s="501"/>
      <c r="G50" s="217"/>
      <c r="H50" s="496">
        <v>0</v>
      </c>
      <c r="I50" s="497"/>
      <c r="J50" s="491">
        <f t="shared" si="4"/>
        <v>0</v>
      </c>
      <c r="K50" s="492"/>
      <c r="L50" s="476"/>
      <c r="M50" s="477"/>
      <c r="N50" s="498"/>
      <c r="O50" s="499"/>
      <c r="P50" s="499"/>
      <c r="Q50" s="499"/>
      <c r="R50" s="500"/>
      <c r="S50" s="217"/>
      <c r="T50" s="496">
        <v>0</v>
      </c>
      <c r="U50" s="497"/>
      <c r="V50" s="491">
        <f t="shared" si="5"/>
        <v>0</v>
      </c>
      <c r="W50" s="492"/>
      <c r="X50" s="476"/>
      <c r="Y50" s="477"/>
      <c r="Z50" s="477"/>
      <c r="AA50" s="478"/>
    </row>
    <row r="51" spans="2:28" ht="30" customHeight="1" x14ac:dyDescent="0.25">
      <c r="B51" s="495" t="s">
        <v>94</v>
      </c>
      <c r="C51" s="495"/>
      <c r="D51" s="495"/>
      <c r="E51" s="495"/>
      <c r="F51" s="495"/>
      <c r="G51" s="217"/>
      <c r="H51" s="496">
        <v>0</v>
      </c>
      <c r="I51" s="497"/>
      <c r="J51" s="491">
        <f t="shared" si="4"/>
        <v>0</v>
      </c>
      <c r="K51" s="492"/>
      <c r="L51" s="476"/>
      <c r="M51" s="477"/>
      <c r="N51" s="498"/>
      <c r="O51" s="499"/>
      <c r="P51" s="499"/>
      <c r="Q51" s="499"/>
      <c r="R51" s="500"/>
      <c r="S51" s="217"/>
      <c r="T51" s="496">
        <v>0</v>
      </c>
      <c r="U51" s="497"/>
      <c r="V51" s="491">
        <f t="shared" si="5"/>
        <v>0</v>
      </c>
      <c r="W51" s="492"/>
      <c r="X51" s="476"/>
      <c r="Y51" s="477"/>
      <c r="Z51" s="477"/>
      <c r="AA51" s="478"/>
    </row>
    <row r="52" spans="2:28" ht="30" customHeight="1" x14ac:dyDescent="0.25">
      <c r="B52" s="495" t="s">
        <v>95</v>
      </c>
      <c r="C52" s="495"/>
      <c r="D52" s="495"/>
      <c r="E52" s="495"/>
      <c r="F52" s="495"/>
      <c r="G52" s="217"/>
      <c r="H52" s="496">
        <v>0</v>
      </c>
      <c r="I52" s="497"/>
      <c r="J52" s="491">
        <f t="shared" si="4"/>
        <v>0</v>
      </c>
      <c r="K52" s="492"/>
      <c r="L52" s="476"/>
      <c r="M52" s="477"/>
      <c r="N52" s="498"/>
      <c r="O52" s="499"/>
      <c r="P52" s="499"/>
      <c r="Q52" s="499"/>
      <c r="R52" s="500"/>
      <c r="S52" s="217"/>
      <c r="T52" s="496">
        <v>0</v>
      </c>
      <c r="U52" s="497"/>
      <c r="V52" s="491">
        <f t="shared" si="5"/>
        <v>0</v>
      </c>
      <c r="W52" s="492"/>
      <c r="X52" s="476"/>
      <c r="Y52" s="477"/>
      <c r="Z52" s="477"/>
      <c r="AA52" s="478"/>
    </row>
    <row r="53" spans="2:28" ht="30" customHeight="1" x14ac:dyDescent="0.25">
      <c r="B53" s="495" t="s">
        <v>96</v>
      </c>
      <c r="C53" s="495"/>
      <c r="D53" s="495"/>
      <c r="E53" s="495"/>
      <c r="F53" s="495"/>
      <c r="G53" s="217"/>
      <c r="H53" s="496">
        <v>0</v>
      </c>
      <c r="I53" s="497"/>
      <c r="J53" s="491">
        <f t="shared" si="4"/>
        <v>0</v>
      </c>
      <c r="K53" s="492"/>
      <c r="L53" s="476"/>
      <c r="M53" s="477"/>
      <c r="N53" s="498"/>
      <c r="O53" s="499"/>
      <c r="P53" s="499"/>
      <c r="Q53" s="499"/>
      <c r="R53" s="500"/>
      <c r="S53" s="217"/>
      <c r="T53" s="496">
        <v>0</v>
      </c>
      <c r="U53" s="497"/>
      <c r="V53" s="491">
        <f t="shared" si="5"/>
        <v>0</v>
      </c>
      <c r="W53" s="492"/>
      <c r="X53" s="476"/>
      <c r="Y53" s="477"/>
      <c r="Z53" s="477"/>
      <c r="AA53" s="478"/>
    </row>
    <row r="54" spans="2:28" ht="30" customHeight="1" x14ac:dyDescent="0.25">
      <c r="B54" s="495" t="s">
        <v>97</v>
      </c>
      <c r="C54" s="495"/>
      <c r="D54" s="495"/>
      <c r="E54" s="495"/>
      <c r="F54" s="495"/>
      <c r="G54" s="217"/>
      <c r="H54" s="496">
        <v>0</v>
      </c>
      <c r="I54" s="497"/>
      <c r="J54" s="491">
        <f t="shared" si="4"/>
        <v>0</v>
      </c>
      <c r="K54" s="492"/>
      <c r="L54" s="476"/>
      <c r="M54" s="477"/>
      <c r="N54" s="498"/>
      <c r="O54" s="499"/>
      <c r="P54" s="499"/>
      <c r="Q54" s="499"/>
      <c r="R54" s="500"/>
      <c r="S54" s="217"/>
      <c r="T54" s="496">
        <v>0</v>
      </c>
      <c r="U54" s="497"/>
      <c r="V54" s="491">
        <f t="shared" si="5"/>
        <v>0</v>
      </c>
      <c r="W54" s="492"/>
      <c r="X54" s="476"/>
      <c r="Y54" s="477"/>
      <c r="Z54" s="477"/>
      <c r="AA54" s="478"/>
    </row>
    <row r="55" spans="2:28" ht="30" customHeight="1" x14ac:dyDescent="0.25">
      <c r="B55" s="495" t="s">
        <v>98</v>
      </c>
      <c r="C55" s="495"/>
      <c r="D55" s="495"/>
      <c r="E55" s="495"/>
      <c r="F55" s="495"/>
      <c r="G55" s="217"/>
      <c r="H55" s="496">
        <v>0</v>
      </c>
      <c r="I55" s="497"/>
      <c r="J55" s="491">
        <f t="shared" si="4"/>
        <v>0</v>
      </c>
      <c r="K55" s="492"/>
      <c r="L55" s="476"/>
      <c r="M55" s="477"/>
      <c r="N55" s="498"/>
      <c r="O55" s="499"/>
      <c r="P55" s="499"/>
      <c r="Q55" s="499"/>
      <c r="R55" s="500"/>
      <c r="S55" s="217"/>
      <c r="T55" s="496">
        <v>0</v>
      </c>
      <c r="U55" s="497"/>
      <c r="V55" s="491">
        <f t="shared" si="5"/>
        <v>0</v>
      </c>
      <c r="W55" s="492"/>
      <c r="X55" s="476"/>
      <c r="Y55" s="477"/>
      <c r="Z55" s="477"/>
      <c r="AA55" s="478"/>
    </row>
    <row r="56" spans="2:28" ht="30" customHeight="1" x14ac:dyDescent="0.25">
      <c r="B56" s="495" t="s">
        <v>99</v>
      </c>
      <c r="C56" s="495"/>
      <c r="D56" s="495"/>
      <c r="E56" s="495"/>
      <c r="F56" s="495"/>
      <c r="G56" s="217"/>
      <c r="H56" s="496">
        <v>0</v>
      </c>
      <c r="I56" s="497"/>
      <c r="J56" s="491">
        <f t="shared" si="4"/>
        <v>0</v>
      </c>
      <c r="K56" s="492"/>
      <c r="L56" s="476"/>
      <c r="M56" s="477"/>
      <c r="N56" s="498"/>
      <c r="O56" s="499"/>
      <c r="P56" s="499"/>
      <c r="Q56" s="499"/>
      <c r="R56" s="500"/>
      <c r="S56" s="217"/>
      <c r="T56" s="496">
        <v>0</v>
      </c>
      <c r="U56" s="497"/>
      <c r="V56" s="491">
        <f t="shared" si="5"/>
        <v>0</v>
      </c>
      <c r="W56" s="492"/>
      <c r="X56" s="476"/>
      <c r="Y56" s="477"/>
      <c r="Z56" s="477"/>
      <c r="AA56" s="478"/>
    </row>
    <row r="57" spans="2:28" ht="30" customHeight="1" x14ac:dyDescent="0.25">
      <c r="B57" s="495" t="s">
        <v>100</v>
      </c>
      <c r="C57" s="495"/>
      <c r="D57" s="495"/>
      <c r="E57" s="495"/>
      <c r="F57" s="495"/>
      <c r="G57" s="217"/>
      <c r="H57" s="496">
        <v>0</v>
      </c>
      <c r="I57" s="497"/>
      <c r="J57" s="491">
        <f t="shared" si="4"/>
        <v>0</v>
      </c>
      <c r="K57" s="492"/>
      <c r="L57" s="476"/>
      <c r="M57" s="477"/>
      <c r="N57" s="498"/>
      <c r="O57" s="499"/>
      <c r="P57" s="499"/>
      <c r="Q57" s="499"/>
      <c r="R57" s="500"/>
      <c r="S57" s="217"/>
      <c r="T57" s="496">
        <v>0</v>
      </c>
      <c r="U57" s="497"/>
      <c r="V57" s="491">
        <f t="shared" si="5"/>
        <v>0</v>
      </c>
      <c r="W57" s="492"/>
      <c r="X57" s="476"/>
      <c r="Y57" s="477"/>
      <c r="Z57" s="477"/>
      <c r="AA57" s="477"/>
      <c r="AB57" s="224"/>
    </row>
    <row r="58" spans="2:28" ht="30" customHeight="1" x14ac:dyDescent="0.25">
      <c r="B58" s="495" t="s">
        <v>101</v>
      </c>
      <c r="C58" s="495"/>
      <c r="D58" s="495"/>
      <c r="E58" s="495"/>
      <c r="F58" s="495"/>
      <c r="G58" s="217"/>
      <c r="H58" s="496">
        <v>0</v>
      </c>
      <c r="I58" s="497"/>
      <c r="J58" s="491">
        <f t="shared" si="4"/>
        <v>0</v>
      </c>
      <c r="K58" s="492"/>
      <c r="L58" s="476"/>
      <c r="M58" s="477"/>
      <c r="N58" s="498"/>
      <c r="O58" s="499"/>
      <c r="P58" s="499"/>
      <c r="Q58" s="499"/>
      <c r="R58" s="500"/>
      <c r="S58" s="217"/>
      <c r="T58" s="496">
        <v>0</v>
      </c>
      <c r="U58" s="497"/>
      <c r="V58" s="491">
        <f t="shared" si="5"/>
        <v>0</v>
      </c>
      <c r="W58" s="492"/>
      <c r="X58" s="476"/>
      <c r="Y58" s="477"/>
      <c r="Z58" s="477"/>
      <c r="AA58" s="478"/>
    </row>
    <row r="59" spans="2:28" ht="15" x14ac:dyDescent="0.25"/>
    <row r="60" spans="2:28" ht="15" x14ac:dyDescent="0.25">
      <c r="B60" s="201" t="s">
        <v>179</v>
      </c>
    </row>
    <row r="61" spans="2:28" ht="15" x14ac:dyDescent="0.25"/>
    <row r="62" spans="2:28" ht="15" customHeight="1" x14ac:dyDescent="0.25">
      <c r="B62" s="212" t="s">
        <v>180</v>
      </c>
      <c r="K62" s="493" t="s">
        <v>181</v>
      </c>
      <c r="L62" s="209"/>
      <c r="M62" s="493" t="s">
        <v>182</v>
      </c>
      <c r="N62" s="493"/>
      <c r="O62" s="493" t="s">
        <v>183</v>
      </c>
      <c r="P62" s="493"/>
      <c r="Q62" s="469" t="s">
        <v>53</v>
      </c>
      <c r="R62" s="469"/>
      <c r="S62" s="469"/>
      <c r="T62" s="469"/>
      <c r="U62" s="469"/>
      <c r="V62" s="469"/>
      <c r="W62" s="469"/>
      <c r="X62" s="469"/>
      <c r="Y62" s="469"/>
      <c r="Z62" s="469"/>
      <c r="AA62" s="469"/>
    </row>
    <row r="63" spans="2:28" ht="30.75" customHeight="1" x14ac:dyDescent="0.25">
      <c r="B63" s="485" t="s">
        <v>184</v>
      </c>
      <c r="C63" s="485"/>
      <c r="D63" s="485"/>
      <c r="E63" s="485"/>
      <c r="F63" s="485" t="s">
        <v>108</v>
      </c>
      <c r="G63" s="485"/>
      <c r="H63" s="485"/>
      <c r="I63" s="485" t="s">
        <v>22</v>
      </c>
      <c r="J63" s="485"/>
      <c r="K63" s="494"/>
      <c r="L63" s="202" t="s">
        <v>185</v>
      </c>
      <c r="M63" s="494"/>
      <c r="N63" s="494"/>
      <c r="O63" s="494"/>
      <c r="P63" s="494"/>
      <c r="Q63" s="485"/>
      <c r="R63" s="485"/>
      <c r="S63" s="485"/>
      <c r="T63" s="485"/>
      <c r="U63" s="485"/>
      <c r="V63" s="485"/>
      <c r="W63" s="485"/>
      <c r="X63" s="485"/>
      <c r="Y63" s="485"/>
      <c r="Z63" s="485"/>
      <c r="AA63" s="485"/>
    </row>
    <row r="64" spans="2:28" ht="30" customHeight="1" x14ac:dyDescent="0.25">
      <c r="B64" s="486" t="s">
        <v>186</v>
      </c>
      <c r="C64" s="487"/>
      <c r="D64" s="487"/>
      <c r="E64" s="488"/>
      <c r="F64" s="486"/>
      <c r="G64" s="487"/>
      <c r="H64" s="488"/>
      <c r="I64" s="489"/>
      <c r="J64" s="490"/>
      <c r="K64" s="225"/>
      <c r="L64" s="226">
        <v>0</v>
      </c>
      <c r="M64" s="484">
        <v>0</v>
      </c>
      <c r="N64" s="484"/>
      <c r="O64" s="471">
        <f>SUM(L64:N64)</f>
        <v>0</v>
      </c>
      <c r="P64" s="472"/>
      <c r="Q64" s="481"/>
      <c r="R64" s="482"/>
      <c r="S64" s="482"/>
      <c r="T64" s="482"/>
      <c r="U64" s="482"/>
      <c r="V64" s="482"/>
      <c r="W64" s="482"/>
      <c r="X64" s="482"/>
      <c r="Y64" s="482"/>
      <c r="Z64" s="482"/>
      <c r="AA64" s="483"/>
    </row>
    <row r="65" spans="1:27" ht="30" customHeight="1" x14ac:dyDescent="0.25">
      <c r="B65" s="476" t="s">
        <v>186</v>
      </c>
      <c r="C65" s="477"/>
      <c r="D65" s="477"/>
      <c r="E65" s="478"/>
      <c r="F65" s="476"/>
      <c r="G65" s="477"/>
      <c r="H65" s="478"/>
      <c r="I65" s="479"/>
      <c r="J65" s="479"/>
      <c r="K65" s="227"/>
      <c r="L65" s="228">
        <v>0</v>
      </c>
      <c r="M65" s="480">
        <v>0</v>
      </c>
      <c r="N65" s="480"/>
      <c r="O65" s="471">
        <f t="shared" ref="O65:O68" si="6">SUM(L65:N65)</f>
        <v>0</v>
      </c>
      <c r="P65" s="472"/>
      <c r="Q65" s="481"/>
      <c r="R65" s="482"/>
      <c r="S65" s="482"/>
      <c r="T65" s="482"/>
      <c r="U65" s="482"/>
      <c r="V65" s="482"/>
      <c r="W65" s="482"/>
      <c r="X65" s="482"/>
      <c r="Y65" s="482"/>
      <c r="Z65" s="482"/>
      <c r="AA65" s="483"/>
    </row>
    <row r="66" spans="1:27" ht="30" customHeight="1" x14ac:dyDescent="0.25">
      <c r="B66" s="476" t="s">
        <v>186</v>
      </c>
      <c r="C66" s="477"/>
      <c r="D66" s="477"/>
      <c r="E66" s="478"/>
      <c r="F66" s="476"/>
      <c r="G66" s="477"/>
      <c r="H66" s="478"/>
      <c r="I66" s="479"/>
      <c r="J66" s="479"/>
      <c r="K66" s="227"/>
      <c r="L66" s="228">
        <v>0</v>
      </c>
      <c r="M66" s="480">
        <v>0</v>
      </c>
      <c r="N66" s="480"/>
      <c r="O66" s="471">
        <f t="shared" si="6"/>
        <v>0</v>
      </c>
      <c r="P66" s="472"/>
      <c r="Q66" s="481"/>
      <c r="R66" s="482"/>
      <c r="S66" s="482"/>
      <c r="T66" s="482"/>
      <c r="U66" s="482"/>
      <c r="V66" s="482"/>
      <c r="W66" s="482"/>
      <c r="X66" s="482"/>
      <c r="Y66" s="482"/>
      <c r="Z66" s="482"/>
      <c r="AA66" s="483"/>
    </row>
    <row r="67" spans="1:27" ht="30" customHeight="1" x14ac:dyDescent="0.25">
      <c r="B67" s="476" t="s">
        <v>186</v>
      </c>
      <c r="C67" s="477"/>
      <c r="D67" s="477"/>
      <c r="E67" s="478"/>
      <c r="F67" s="476"/>
      <c r="G67" s="477"/>
      <c r="H67" s="478"/>
      <c r="I67" s="479"/>
      <c r="J67" s="479"/>
      <c r="K67" s="227"/>
      <c r="L67" s="228">
        <v>0</v>
      </c>
      <c r="M67" s="480">
        <v>0</v>
      </c>
      <c r="N67" s="480"/>
      <c r="O67" s="471">
        <f t="shared" si="6"/>
        <v>0</v>
      </c>
      <c r="P67" s="472"/>
      <c r="Q67" s="481"/>
      <c r="R67" s="482"/>
      <c r="S67" s="482"/>
      <c r="T67" s="482"/>
      <c r="U67" s="482"/>
      <c r="V67" s="482"/>
      <c r="W67" s="482"/>
      <c r="X67" s="482"/>
      <c r="Y67" s="482"/>
      <c r="Z67" s="482"/>
      <c r="AA67" s="483"/>
    </row>
    <row r="68" spans="1:27" ht="30" customHeight="1" x14ac:dyDescent="0.25">
      <c r="B68" s="476" t="s">
        <v>186</v>
      </c>
      <c r="C68" s="477"/>
      <c r="D68" s="477"/>
      <c r="E68" s="478"/>
      <c r="F68" s="476"/>
      <c r="G68" s="477"/>
      <c r="H68" s="478"/>
      <c r="I68" s="479"/>
      <c r="J68" s="479"/>
      <c r="K68" s="227"/>
      <c r="L68" s="228">
        <v>0</v>
      </c>
      <c r="M68" s="480">
        <v>0</v>
      </c>
      <c r="N68" s="480"/>
      <c r="O68" s="471">
        <f t="shared" si="6"/>
        <v>0</v>
      </c>
      <c r="P68" s="472"/>
      <c r="Q68" s="481"/>
      <c r="R68" s="482"/>
      <c r="S68" s="482"/>
      <c r="T68" s="482"/>
      <c r="U68" s="482"/>
      <c r="V68" s="482"/>
      <c r="W68" s="482"/>
      <c r="X68" s="482"/>
      <c r="Y68" s="482"/>
      <c r="Z68" s="482"/>
      <c r="AA68" s="483"/>
    </row>
    <row r="69" spans="1:27" ht="15" x14ac:dyDescent="0.25"/>
    <row r="70" spans="1:27" ht="15" x14ac:dyDescent="0.25">
      <c r="K70" s="469" t="s">
        <v>155</v>
      </c>
      <c r="L70" s="470"/>
      <c r="M70" s="471">
        <f>SUM(M64:N68)</f>
        <v>0</v>
      </c>
      <c r="N70" s="472"/>
    </row>
    <row r="71" spans="1:27" ht="15" x14ac:dyDescent="0.25"/>
    <row r="72" spans="1:27" ht="15" x14ac:dyDescent="0.25">
      <c r="K72" s="209" t="s">
        <v>187</v>
      </c>
      <c r="L72" s="439">
        <f>SUM(J47:K58,V47:W58,O64:P68)</f>
        <v>0</v>
      </c>
      <c r="M72" s="440"/>
    </row>
    <row r="73" spans="1:27" ht="15" x14ac:dyDescent="0.25"/>
    <row r="74" spans="1:27" s="197" customFormat="1" ht="15" x14ac:dyDescent="0.25">
      <c r="A74" s="196" t="s">
        <v>121</v>
      </c>
      <c r="K74" s="211" t="s">
        <v>188</v>
      </c>
      <c r="L74" s="545">
        <f>'Organisation Summary'!C15</f>
        <v>0</v>
      </c>
      <c r="M74" s="546"/>
    </row>
    <row r="75" spans="1:27" s="197" customFormat="1" ht="15" x14ac:dyDescent="0.25">
      <c r="A75" s="196"/>
      <c r="K75" s="211" t="s">
        <v>209</v>
      </c>
      <c r="L75" s="473">
        <f>'Organisation Summary'!C15-'Organisation Summary'!D15</f>
        <v>0</v>
      </c>
      <c r="M75" s="473"/>
    </row>
    <row r="76" spans="1:27" ht="15" x14ac:dyDescent="0.25">
      <c r="B76" s="201" t="s">
        <v>189</v>
      </c>
    </row>
    <row r="77" spans="1:27" ht="15" x14ac:dyDescent="0.25"/>
    <row r="78" spans="1:27" ht="15" x14ac:dyDescent="0.25">
      <c r="I78" s="229" t="s">
        <v>190</v>
      </c>
      <c r="J78" s="460"/>
      <c r="K78" s="461"/>
    </row>
    <row r="79" spans="1:27" ht="15" x14ac:dyDescent="0.25">
      <c r="L79" s="475"/>
      <c r="M79" s="475"/>
      <c r="N79" s="275" t="s">
        <v>53</v>
      </c>
      <c r="O79" s="202"/>
      <c r="P79" s="202"/>
      <c r="Q79" s="202"/>
      <c r="R79" s="202"/>
      <c r="S79" s="202"/>
      <c r="T79" s="202"/>
      <c r="U79" s="202"/>
    </row>
    <row r="80" spans="1:27" ht="20.100000000000001" customHeight="1" x14ac:dyDescent="0.25">
      <c r="B80" s="451" t="s">
        <v>191</v>
      </c>
      <c r="C80" s="452"/>
      <c r="D80" s="452"/>
      <c r="E80" s="453"/>
      <c r="F80" s="445" t="s">
        <v>192</v>
      </c>
      <c r="G80" s="459"/>
      <c r="H80" s="459"/>
      <c r="I80" s="446"/>
      <c r="J80" s="445" t="s">
        <v>193</v>
      </c>
      <c r="K80" s="446"/>
      <c r="L80" s="459" t="s">
        <v>115</v>
      </c>
      <c r="M80" s="446"/>
      <c r="N80" s="250"/>
      <c r="O80" s="251"/>
      <c r="P80" s="251"/>
      <c r="Q80" s="251"/>
      <c r="R80" s="251"/>
      <c r="S80" s="251"/>
      <c r="T80" s="251"/>
      <c r="U80" s="252"/>
    </row>
    <row r="81" spans="1:27" ht="20.100000000000001" customHeight="1" x14ac:dyDescent="0.25">
      <c r="B81" s="454"/>
      <c r="C81" s="455"/>
      <c r="D81" s="455"/>
      <c r="E81" s="456"/>
      <c r="F81" s="464"/>
      <c r="G81" s="465"/>
      <c r="H81" s="465"/>
      <c r="I81" s="466"/>
      <c r="J81" s="467">
        <v>0.88</v>
      </c>
      <c r="K81" s="468"/>
      <c r="L81" s="449">
        <f>F81*J81</f>
        <v>0</v>
      </c>
      <c r="M81" s="450"/>
      <c r="N81" s="244"/>
      <c r="O81" s="245"/>
      <c r="P81" s="245"/>
      <c r="Q81" s="245"/>
      <c r="R81" s="245"/>
      <c r="S81" s="245"/>
      <c r="T81" s="245"/>
      <c r="U81" s="246"/>
    </row>
    <row r="82" spans="1:27" ht="20.100000000000001" customHeight="1" x14ac:dyDescent="0.25">
      <c r="B82" s="253"/>
      <c r="C82" s="254"/>
      <c r="D82" s="254"/>
      <c r="E82" s="254"/>
      <c r="F82" s="254"/>
      <c r="G82" s="254"/>
      <c r="H82" s="254"/>
      <c r="I82" s="254"/>
      <c r="J82" s="274"/>
      <c r="K82" s="274"/>
      <c r="L82" s="254"/>
      <c r="M82" s="254"/>
      <c r="N82" s="254"/>
      <c r="O82" s="254"/>
      <c r="P82" s="254"/>
      <c r="Q82" s="254"/>
      <c r="R82" s="254"/>
      <c r="S82" s="254"/>
      <c r="T82" s="254"/>
      <c r="U82" s="255"/>
    </row>
    <row r="83" spans="1:27" ht="20.100000000000001" customHeight="1" x14ac:dyDescent="0.25">
      <c r="B83" s="451" t="s">
        <v>127</v>
      </c>
      <c r="C83" s="452"/>
      <c r="D83" s="452"/>
      <c r="E83" s="453"/>
      <c r="F83" s="445" t="s">
        <v>194</v>
      </c>
      <c r="G83" s="446"/>
      <c r="H83" s="457" t="s">
        <v>195</v>
      </c>
      <c r="I83" s="458"/>
      <c r="J83" s="457" t="s">
        <v>210</v>
      </c>
      <c r="K83" s="458"/>
      <c r="L83" s="459" t="s">
        <v>115</v>
      </c>
      <c r="M83" s="446"/>
      <c r="N83" s="250"/>
      <c r="O83" s="251"/>
      <c r="P83" s="251"/>
      <c r="Q83" s="251"/>
      <c r="R83" s="251"/>
      <c r="S83" s="251"/>
      <c r="T83" s="251"/>
      <c r="U83" s="252"/>
    </row>
    <row r="84" spans="1:27" ht="20.100000000000001" customHeight="1" x14ac:dyDescent="0.25">
      <c r="B84" s="454"/>
      <c r="C84" s="455"/>
      <c r="D84" s="455"/>
      <c r="E84" s="456"/>
      <c r="F84" s="447">
        <v>0</v>
      </c>
      <c r="G84" s="448"/>
      <c r="H84" s="460"/>
      <c r="I84" s="461"/>
      <c r="J84" s="460"/>
      <c r="K84" s="461"/>
      <c r="L84" s="462">
        <f>F84*H84*J84</f>
        <v>0</v>
      </c>
      <c r="M84" s="463"/>
      <c r="N84" s="244"/>
      <c r="O84" s="245"/>
      <c r="P84" s="245"/>
      <c r="Q84" s="245"/>
      <c r="R84" s="245"/>
      <c r="S84" s="245"/>
      <c r="T84" s="245"/>
      <c r="U84" s="246"/>
    </row>
    <row r="85" spans="1:27" ht="20.100000000000001" customHeight="1" x14ac:dyDescent="0.25">
      <c r="B85" s="253"/>
      <c r="C85" s="254"/>
      <c r="D85" s="254"/>
      <c r="E85" s="254"/>
      <c r="F85" s="254"/>
      <c r="G85" s="254"/>
      <c r="H85" s="254"/>
      <c r="I85" s="254"/>
      <c r="J85" s="254"/>
      <c r="K85" s="254"/>
      <c r="L85" s="254"/>
      <c r="M85" s="254"/>
      <c r="N85" s="254"/>
      <c r="O85" s="254"/>
      <c r="P85" s="254"/>
      <c r="Q85" s="254"/>
      <c r="R85" s="254"/>
      <c r="S85" s="254"/>
      <c r="T85" s="254"/>
      <c r="U85" s="255"/>
    </row>
    <row r="86" spans="1:27" ht="20.100000000000001" customHeight="1" x14ac:dyDescent="0.25">
      <c r="B86" s="451" t="s">
        <v>132</v>
      </c>
      <c r="C86" s="452"/>
      <c r="D86" s="452"/>
      <c r="E86" s="453"/>
      <c r="F86" s="445" t="s">
        <v>197</v>
      </c>
      <c r="G86" s="446"/>
      <c r="H86" s="445" t="s">
        <v>136</v>
      </c>
      <c r="I86" s="446"/>
      <c r="J86" s="445" t="s">
        <v>137</v>
      </c>
      <c r="K86" s="446"/>
      <c r="L86" s="445" t="s">
        <v>115</v>
      </c>
      <c r="M86" s="446"/>
      <c r="N86" s="250"/>
      <c r="O86" s="251"/>
      <c r="P86" s="251"/>
      <c r="Q86" s="251"/>
      <c r="R86" s="251"/>
      <c r="S86" s="251"/>
      <c r="T86" s="251"/>
      <c r="U86" s="252"/>
    </row>
    <row r="87" spans="1:27" ht="20.100000000000001" customHeight="1" x14ac:dyDescent="0.25">
      <c r="B87" s="454"/>
      <c r="C87" s="455"/>
      <c r="D87" s="455"/>
      <c r="E87" s="456"/>
      <c r="F87" s="447">
        <v>0</v>
      </c>
      <c r="G87" s="448"/>
      <c r="H87" s="447">
        <v>0</v>
      </c>
      <c r="I87" s="448"/>
      <c r="J87" s="447"/>
      <c r="K87" s="448"/>
      <c r="L87" s="449">
        <f>J87+H87+F87</f>
        <v>0</v>
      </c>
      <c r="M87" s="450"/>
      <c r="N87" s="244"/>
      <c r="O87" s="245"/>
      <c r="P87" s="245"/>
      <c r="Q87" s="245"/>
      <c r="R87" s="245"/>
      <c r="S87" s="245"/>
      <c r="T87" s="245"/>
      <c r="U87" s="246"/>
    </row>
    <row r="88" spans="1:27" ht="15" x14ac:dyDescent="0.25"/>
    <row r="89" spans="1:27" ht="15" x14ac:dyDescent="0.25">
      <c r="K89" s="209" t="s">
        <v>198</v>
      </c>
      <c r="L89" s="439">
        <f>L81+L84+L87</f>
        <v>0</v>
      </c>
      <c r="M89" s="440"/>
    </row>
    <row r="90" spans="1:27" ht="15" x14ac:dyDescent="0.25"/>
    <row r="91" spans="1:27" s="197" customFormat="1" ht="15" x14ac:dyDescent="0.25">
      <c r="A91" s="196" t="s">
        <v>199</v>
      </c>
    </row>
    <row r="92" spans="1:27" ht="15" x14ac:dyDescent="0.25">
      <c r="B92" s="201" t="s">
        <v>200</v>
      </c>
    </row>
    <row r="93" spans="1:27" ht="15" x14ac:dyDescent="0.25">
      <c r="B93" s="201" t="s">
        <v>201</v>
      </c>
    </row>
    <row r="94" spans="1:27" ht="15.75" thickBot="1" x14ac:dyDescent="0.3">
      <c r="B94" s="230"/>
      <c r="C94" s="230"/>
      <c r="M94" s="231" t="s">
        <v>140</v>
      </c>
    </row>
    <row r="95" spans="1:27" ht="30" customHeight="1" x14ac:dyDescent="0.25">
      <c r="B95" s="441" t="s">
        <v>202</v>
      </c>
      <c r="C95" s="442"/>
      <c r="D95" s="430"/>
      <c r="E95" s="430"/>
      <c r="F95" s="430"/>
      <c r="G95" s="430"/>
      <c r="H95" s="443" t="s">
        <v>144</v>
      </c>
      <c r="I95" s="444"/>
      <c r="J95" s="444"/>
      <c r="M95" s="265"/>
      <c r="N95" s="266"/>
      <c r="O95" s="266"/>
      <c r="P95" s="266"/>
      <c r="Q95" s="266"/>
      <c r="R95" s="266"/>
      <c r="S95" s="266"/>
      <c r="T95" s="266"/>
      <c r="U95" s="266"/>
      <c r="V95" s="266"/>
      <c r="W95" s="266"/>
      <c r="X95" s="266"/>
      <c r="Y95" s="266"/>
      <c r="Z95" s="266"/>
      <c r="AA95" s="267"/>
    </row>
    <row r="96" spans="1:27" ht="15" x14ac:dyDescent="0.25">
      <c r="B96" s="431" t="s">
        <v>145</v>
      </c>
      <c r="C96" s="432"/>
      <c r="D96" s="430"/>
      <c r="E96" s="430"/>
      <c r="F96" s="430"/>
      <c r="G96" s="430"/>
      <c r="M96" s="268"/>
      <c r="N96" s="269"/>
      <c r="O96" s="269"/>
      <c r="P96" s="269"/>
      <c r="Q96" s="269"/>
      <c r="R96" s="269"/>
      <c r="S96" s="269"/>
      <c r="T96" s="269"/>
      <c r="U96" s="269"/>
      <c r="V96" s="269"/>
      <c r="W96" s="269"/>
      <c r="X96" s="269"/>
      <c r="Y96" s="269"/>
      <c r="Z96" s="269"/>
      <c r="AA96" s="270"/>
    </row>
    <row r="97" spans="2:28" ht="15" x14ac:dyDescent="0.25">
      <c r="B97" s="431" t="s">
        <v>203</v>
      </c>
      <c r="C97" s="432"/>
      <c r="D97" s="430"/>
      <c r="E97" s="430"/>
      <c r="F97" s="430"/>
      <c r="G97" s="430"/>
      <c r="M97" s="268"/>
      <c r="N97" s="269"/>
      <c r="O97" s="269"/>
      <c r="P97" s="269"/>
      <c r="Q97" s="269"/>
      <c r="R97" s="269"/>
      <c r="S97" s="269"/>
      <c r="T97" s="269"/>
      <c r="U97" s="269"/>
      <c r="V97" s="269"/>
      <c r="W97" s="269"/>
      <c r="X97" s="269"/>
      <c r="Y97" s="269"/>
      <c r="Z97" s="269"/>
      <c r="AA97" s="270"/>
    </row>
    <row r="98" spans="2:28" ht="15" x14ac:dyDescent="0.25">
      <c r="B98" s="431" t="s">
        <v>24</v>
      </c>
      <c r="C98" s="432"/>
      <c r="D98" s="433"/>
      <c r="E98" s="430"/>
      <c r="F98" s="430"/>
      <c r="G98" s="430"/>
      <c r="M98" s="268"/>
      <c r="N98" s="269"/>
      <c r="O98" s="269"/>
      <c r="P98" s="269"/>
      <c r="Q98" s="269"/>
      <c r="R98" s="269"/>
      <c r="S98" s="269"/>
      <c r="T98" s="269"/>
      <c r="U98" s="269"/>
      <c r="V98" s="269"/>
      <c r="W98" s="269"/>
      <c r="X98" s="269"/>
      <c r="Y98" s="269"/>
      <c r="Z98" s="269"/>
      <c r="AA98" s="270"/>
    </row>
    <row r="99" spans="2:28" ht="15" x14ac:dyDescent="0.25">
      <c r="B99" s="431" t="s">
        <v>204</v>
      </c>
      <c r="C99" s="432"/>
      <c r="D99" s="434"/>
      <c r="E99" s="430"/>
      <c r="F99" s="430"/>
      <c r="G99" s="430"/>
      <c r="M99" s="268"/>
      <c r="N99" s="269"/>
      <c r="O99" s="269"/>
      <c r="P99" s="269"/>
      <c r="Q99" s="269"/>
      <c r="R99" s="269"/>
      <c r="S99" s="269"/>
      <c r="T99" s="269"/>
      <c r="U99" s="269"/>
      <c r="V99" s="269"/>
      <c r="W99" s="269"/>
      <c r="X99" s="269"/>
      <c r="Y99" s="269"/>
      <c r="Z99" s="269"/>
      <c r="AA99" s="270"/>
    </row>
    <row r="100" spans="2:28" ht="15" x14ac:dyDescent="0.25">
      <c r="M100" s="268"/>
      <c r="N100" s="269"/>
      <c r="O100" s="269"/>
      <c r="P100" s="269"/>
      <c r="Q100" s="269"/>
      <c r="R100" s="269"/>
      <c r="S100" s="269"/>
      <c r="T100" s="269"/>
      <c r="U100" s="269"/>
      <c r="V100" s="269"/>
      <c r="W100" s="269"/>
      <c r="X100" s="269"/>
      <c r="Y100" s="269"/>
      <c r="Z100" s="269"/>
      <c r="AA100" s="270"/>
    </row>
    <row r="101" spans="2:28" ht="15" x14ac:dyDescent="0.25">
      <c r="B101" s="435" t="s">
        <v>21</v>
      </c>
      <c r="C101" s="436"/>
      <c r="D101" s="232"/>
      <c r="E101" s="437" t="s">
        <v>205</v>
      </c>
      <c r="F101" s="438"/>
      <c r="G101" s="438"/>
      <c r="H101" s="438"/>
      <c r="I101" s="438"/>
      <c r="J101" s="438"/>
      <c r="M101" s="268"/>
      <c r="N101" s="269"/>
      <c r="O101" s="269"/>
      <c r="P101" s="269"/>
      <c r="Q101" s="269"/>
      <c r="R101" s="269"/>
      <c r="S101" s="269"/>
      <c r="T101" s="269"/>
      <c r="U101" s="269"/>
      <c r="V101" s="269"/>
      <c r="W101" s="269"/>
      <c r="X101" s="269"/>
      <c r="Y101" s="269"/>
      <c r="Z101" s="269"/>
      <c r="AA101" s="270"/>
    </row>
    <row r="102" spans="2:28" ht="15" x14ac:dyDescent="0.25">
      <c r="B102" s="435" t="s">
        <v>206</v>
      </c>
      <c r="C102" s="436"/>
      <c r="D102" s="233"/>
      <c r="E102" s="437"/>
      <c r="F102" s="438"/>
      <c r="G102" s="438"/>
      <c r="H102" s="438"/>
      <c r="I102" s="438"/>
      <c r="J102" s="438"/>
      <c r="M102" s="268"/>
      <c r="N102" s="269"/>
      <c r="O102" s="269"/>
      <c r="P102" s="269"/>
      <c r="Q102" s="269"/>
      <c r="R102" s="269"/>
      <c r="S102" s="269"/>
      <c r="T102" s="269"/>
      <c r="U102" s="269"/>
      <c r="V102" s="269"/>
      <c r="W102" s="269"/>
      <c r="X102" s="269"/>
      <c r="Y102" s="269"/>
      <c r="Z102" s="269"/>
      <c r="AA102" s="270"/>
    </row>
    <row r="103" spans="2:28" ht="15" x14ac:dyDescent="0.25">
      <c r="B103" s="234"/>
      <c r="C103" s="234"/>
      <c r="M103" s="268"/>
      <c r="N103" s="269"/>
      <c r="O103" s="269"/>
      <c r="P103" s="269"/>
      <c r="Q103" s="269"/>
      <c r="R103" s="269"/>
      <c r="S103" s="269"/>
      <c r="T103" s="269"/>
      <c r="U103" s="269"/>
      <c r="V103" s="269"/>
      <c r="W103" s="269"/>
      <c r="X103" s="269"/>
      <c r="Y103" s="269"/>
      <c r="Z103" s="269"/>
      <c r="AA103" s="270"/>
    </row>
    <row r="104" spans="2:28" ht="15" x14ac:dyDescent="0.25">
      <c r="M104" s="268"/>
      <c r="N104" s="269"/>
      <c r="O104" s="269"/>
      <c r="P104" s="269"/>
      <c r="Q104" s="269"/>
      <c r="R104" s="269"/>
      <c r="S104" s="269"/>
      <c r="T104" s="269"/>
      <c r="U104" s="269"/>
      <c r="V104" s="269"/>
      <c r="W104" s="269"/>
      <c r="X104" s="269"/>
      <c r="Y104" s="269"/>
      <c r="Z104" s="269"/>
      <c r="AA104" s="270"/>
    </row>
    <row r="105" spans="2:28" ht="15.75" thickBot="1" x14ac:dyDescent="0.3">
      <c r="M105" s="271"/>
      <c r="N105" s="272"/>
      <c r="O105" s="272"/>
      <c r="P105" s="272"/>
      <c r="Q105" s="272"/>
      <c r="R105" s="272"/>
      <c r="S105" s="272"/>
      <c r="T105" s="272"/>
      <c r="U105" s="272"/>
      <c r="V105" s="272"/>
      <c r="W105" s="272"/>
      <c r="X105" s="272"/>
      <c r="Y105" s="272"/>
      <c r="Z105" s="272"/>
      <c r="AA105" s="273"/>
    </row>
    <row r="106" spans="2:28" ht="15" x14ac:dyDescent="0.25">
      <c r="L106" s="235"/>
      <c r="M106" s="236"/>
      <c r="N106" s="236"/>
      <c r="O106" s="236"/>
      <c r="P106" s="236"/>
      <c r="Q106" s="236"/>
      <c r="R106" s="236"/>
      <c r="S106" s="236"/>
      <c r="T106" s="236"/>
      <c r="U106" s="236"/>
      <c r="V106" s="236"/>
      <c r="W106" s="236"/>
      <c r="X106" s="236"/>
      <c r="Y106" s="236"/>
      <c r="Z106" s="236"/>
      <c r="AA106" s="236"/>
      <c r="AB106" s="235"/>
    </row>
    <row r="107" spans="2:28" ht="18" customHeight="1" thickBot="1" x14ac:dyDescent="0.3">
      <c r="L107" s="235"/>
      <c r="M107" s="282" t="s">
        <v>207</v>
      </c>
      <c r="N107" s="236"/>
      <c r="O107" s="236"/>
      <c r="P107" s="236"/>
      <c r="Q107" s="236"/>
      <c r="R107" s="236"/>
      <c r="S107" s="236"/>
      <c r="T107" s="236"/>
      <c r="U107" s="236"/>
      <c r="V107" s="236"/>
      <c r="W107" s="236"/>
      <c r="X107" s="236"/>
      <c r="Y107" s="236"/>
      <c r="Z107" s="236"/>
      <c r="AA107" s="236"/>
      <c r="AB107" s="235"/>
    </row>
    <row r="108" spans="2:28" ht="15" x14ac:dyDescent="0.25">
      <c r="L108" s="235"/>
      <c r="M108" s="256"/>
      <c r="N108" s="257"/>
      <c r="O108" s="257"/>
      <c r="P108" s="257"/>
      <c r="Q108" s="257"/>
      <c r="R108" s="257"/>
      <c r="S108" s="257"/>
      <c r="T108" s="257"/>
      <c r="U108" s="257"/>
      <c r="V108" s="257"/>
      <c r="W108" s="257"/>
      <c r="X108" s="257"/>
      <c r="Y108" s="257"/>
      <c r="Z108" s="257"/>
      <c r="AA108" s="258"/>
      <c r="AB108" s="235"/>
    </row>
    <row r="109" spans="2:28" ht="15" x14ac:dyDescent="0.25">
      <c r="L109" s="235"/>
      <c r="M109" s="259"/>
      <c r="N109" s="260"/>
      <c r="O109" s="260"/>
      <c r="P109" s="260"/>
      <c r="Q109" s="260"/>
      <c r="R109" s="260"/>
      <c r="S109" s="260"/>
      <c r="T109" s="260"/>
      <c r="U109" s="260"/>
      <c r="V109" s="260"/>
      <c r="W109" s="260"/>
      <c r="X109" s="260"/>
      <c r="Y109" s="260"/>
      <c r="Z109" s="260"/>
      <c r="AA109" s="261"/>
      <c r="AB109" s="235"/>
    </row>
    <row r="110" spans="2:28" ht="15.75" thickBot="1" x14ac:dyDescent="0.3">
      <c r="L110" s="235"/>
      <c r="M110" s="262"/>
      <c r="N110" s="263"/>
      <c r="O110" s="263"/>
      <c r="P110" s="263"/>
      <c r="Q110" s="263"/>
      <c r="R110" s="263"/>
      <c r="S110" s="263"/>
      <c r="T110" s="263"/>
      <c r="U110" s="263"/>
      <c r="V110" s="263"/>
      <c r="W110" s="263"/>
      <c r="X110" s="263"/>
      <c r="Y110" s="263"/>
      <c r="Z110" s="263"/>
      <c r="AA110" s="264"/>
      <c r="AB110" s="235"/>
    </row>
    <row r="111" spans="2:28" ht="15" x14ac:dyDescent="0.25">
      <c r="L111" s="235"/>
      <c r="M111" s="235"/>
      <c r="N111" s="235"/>
      <c r="O111" s="235"/>
      <c r="P111" s="235"/>
      <c r="Q111" s="235"/>
      <c r="R111" s="235"/>
      <c r="S111" s="235"/>
      <c r="T111" s="235"/>
      <c r="U111" s="235"/>
      <c r="V111" s="235"/>
      <c r="W111" s="235"/>
      <c r="X111" s="235"/>
      <c r="Y111" s="235"/>
      <c r="Z111" s="235"/>
      <c r="AA111" s="235"/>
      <c r="AB111" s="235"/>
    </row>
    <row r="112" spans="2:28" ht="15" x14ac:dyDescent="0.25"/>
    <row r="113" s="201" customFormat="1" ht="15" x14ac:dyDescent="0.25"/>
    <row r="114" s="201" customFormat="1" ht="15" customHeight="1" x14ac:dyDescent="0.25"/>
    <row r="115" s="201" customFormat="1" ht="15" customHeight="1" x14ac:dyDescent="0.25"/>
  </sheetData>
  <sheetProtection algorithmName="SHA-512" hashValue="atcSLZLgL8oQVSrteDFvzoT3wJBNmqgGwx1u3fTMi86QxIjlV9DIX4+jhk5TOL9myxR2tq6CQBNcVIpydfJiqA==" saltValue="XB/jatvRFiochEMOXgvZ5w==" spinCount="100000" sheet="1" objects="1" scenarios="1"/>
  <mergeCells count="356">
    <mergeCell ref="B25:E25"/>
    <mergeCell ref="G25:H25"/>
    <mergeCell ref="I25:J25"/>
    <mergeCell ref="T36:U36"/>
    <mergeCell ref="V36:W36"/>
    <mergeCell ref="B7:E7"/>
    <mergeCell ref="F7:I7"/>
    <mergeCell ref="J7:K7"/>
    <mergeCell ref="L7:M7"/>
    <mergeCell ref="N7:O7"/>
    <mergeCell ref="Q7:AA7"/>
    <mergeCell ref="Q9:AA9"/>
    <mergeCell ref="Q8:AA8"/>
    <mergeCell ref="B11:E11"/>
    <mergeCell ref="F11:I11"/>
    <mergeCell ref="J11:K11"/>
    <mergeCell ref="L11:M11"/>
    <mergeCell ref="N11:O11"/>
    <mergeCell ref="Q11:AA11"/>
    <mergeCell ref="B10:E10"/>
    <mergeCell ref="F10:I10"/>
    <mergeCell ref="J10:K10"/>
    <mergeCell ref="L10:M10"/>
    <mergeCell ref="N10:O10"/>
    <mergeCell ref="L2:M2"/>
    <mergeCell ref="L3:M3"/>
    <mergeCell ref="N5:O6"/>
    <mergeCell ref="B6:E6"/>
    <mergeCell ref="F6:I6"/>
    <mergeCell ref="J6:K6"/>
    <mergeCell ref="L6:M6"/>
    <mergeCell ref="B9:E9"/>
    <mergeCell ref="F9:I9"/>
    <mergeCell ref="J9:K9"/>
    <mergeCell ref="L9:M9"/>
    <mergeCell ref="N9:O9"/>
    <mergeCell ref="B8:E8"/>
    <mergeCell ref="F8:I8"/>
    <mergeCell ref="J8:K8"/>
    <mergeCell ref="L8:M8"/>
    <mergeCell ref="N8:O8"/>
    <mergeCell ref="Q10:AA10"/>
    <mergeCell ref="L13:M13"/>
    <mergeCell ref="N13:O13"/>
    <mergeCell ref="L15:M15"/>
    <mergeCell ref="L17:M17"/>
    <mergeCell ref="L18:M18"/>
    <mergeCell ref="B22:E22"/>
    <mergeCell ref="G22:H22"/>
    <mergeCell ref="I22:J22"/>
    <mergeCell ref="K22:N22"/>
    <mergeCell ref="O22:R22"/>
    <mergeCell ref="B23:E23"/>
    <mergeCell ref="G23:H23"/>
    <mergeCell ref="I23:J23"/>
    <mergeCell ref="K23:N23"/>
    <mergeCell ref="O24:R24"/>
    <mergeCell ref="T24:U24"/>
    <mergeCell ref="V24:W24"/>
    <mergeCell ref="X24:AA24"/>
    <mergeCell ref="T23:U23"/>
    <mergeCell ref="V23:W23"/>
    <mergeCell ref="X23:AA23"/>
    <mergeCell ref="O25:R25"/>
    <mergeCell ref="T25:U25"/>
    <mergeCell ref="V25:W25"/>
    <mergeCell ref="X25:AA25"/>
    <mergeCell ref="V26:W26"/>
    <mergeCell ref="X26:AA26"/>
    <mergeCell ref="T22:U22"/>
    <mergeCell ref="V22:W22"/>
    <mergeCell ref="X22:AA22"/>
    <mergeCell ref="T27:U27"/>
    <mergeCell ref="V27:W27"/>
    <mergeCell ref="X27:AA27"/>
    <mergeCell ref="B27:E27"/>
    <mergeCell ref="G27:H27"/>
    <mergeCell ref="I27:J27"/>
    <mergeCell ref="K27:N27"/>
    <mergeCell ref="O26:R26"/>
    <mergeCell ref="T26:U26"/>
    <mergeCell ref="K26:N26"/>
    <mergeCell ref="T30:U30"/>
    <mergeCell ref="V30:W30"/>
    <mergeCell ref="V28:W28"/>
    <mergeCell ref="X28:AA28"/>
    <mergeCell ref="B30:E30"/>
    <mergeCell ref="G30:H30"/>
    <mergeCell ref="I30:J30"/>
    <mergeCell ref="K30:N30"/>
    <mergeCell ref="O29:R29"/>
    <mergeCell ref="T29:U29"/>
    <mergeCell ref="V29:W29"/>
    <mergeCell ref="X29:AA29"/>
    <mergeCell ref="B29:E29"/>
    <mergeCell ref="G29:H29"/>
    <mergeCell ref="I29:J29"/>
    <mergeCell ref="K29:N29"/>
    <mergeCell ref="O28:R28"/>
    <mergeCell ref="T28:U28"/>
    <mergeCell ref="V31:W31"/>
    <mergeCell ref="X31:AA31"/>
    <mergeCell ref="B33:E33"/>
    <mergeCell ref="G33:H33"/>
    <mergeCell ref="I33:J33"/>
    <mergeCell ref="K33:N33"/>
    <mergeCell ref="O32:R32"/>
    <mergeCell ref="T32:U32"/>
    <mergeCell ref="V32:W32"/>
    <mergeCell ref="X32:AA32"/>
    <mergeCell ref="B32:E32"/>
    <mergeCell ref="G32:H32"/>
    <mergeCell ref="I32:J32"/>
    <mergeCell ref="K32:N32"/>
    <mergeCell ref="O31:R31"/>
    <mergeCell ref="T31:U31"/>
    <mergeCell ref="T34:U34"/>
    <mergeCell ref="V34:W34"/>
    <mergeCell ref="X34:AA34"/>
    <mergeCell ref="B34:E34"/>
    <mergeCell ref="G34:H34"/>
    <mergeCell ref="I34:J34"/>
    <mergeCell ref="K34:N34"/>
    <mergeCell ref="O33:R33"/>
    <mergeCell ref="T33:U33"/>
    <mergeCell ref="V33:W33"/>
    <mergeCell ref="X33:AA33"/>
    <mergeCell ref="T46:U46"/>
    <mergeCell ref="V46:W46"/>
    <mergeCell ref="X46:AA46"/>
    <mergeCell ref="V35:W35"/>
    <mergeCell ref="X35:AA35"/>
    <mergeCell ref="B37:E37"/>
    <mergeCell ref="G37:H37"/>
    <mergeCell ref="I37:J37"/>
    <mergeCell ref="K37:N37"/>
    <mergeCell ref="O37:R37"/>
    <mergeCell ref="T37:U37"/>
    <mergeCell ref="V37:W37"/>
    <mergeCell ref="X37:AA37"/>
    <mergeCell ref="B36:E36"/>
    <mergeCell ref="G36:H36"/>
    <mergeCell ref="I36:J36"/>
    <mergeCell ref="K36:N36"/>
    <mergeCell ref="O35:R35"/>
    <mergeCell ref="T35:U35"/>
    <mergeCell ref="L39:M39"/>
    <mergeCell ref="L41:M41"/>
    <mergeCell ref="L42:M42"/>
    <mergeCell ref="B46:F46"/>
    <mergeCell ref="H46:I46"/>
    <mergeCell ref="J46:K46"/>
    <mergeCell ref="L46:N46"/>
    <mergeCell ref="O46:R46"/>
    <mergeCell ref="O23:R23"/>
    <mergeCell ref="B35:E35"/>
    <mergeCell ref="G35:H35"/>
    <mergeCell ref="I35:J35"/>
    <mergeCell ref="K35:N35"/>
    <mergeCell ref="O34:R34"/>
    <mergeCell ref="B31:E31"/>
    <mergeCell ref="G31:H31"/>
    <mergeCell ref="I31:J31"/>
    <mergeCell ref="O30:R30"/>
    <mergeCell ref="B28:E28"/>
    <mergeCell ref="G28:H28"/>
    <mergeCell ref="I28:J28"/>
    <mergeCell ref="K28:N28"/>
    <mergeCell ref="O27:R27"/>
    <mergeCell ref="B26:E26"/>
    <mergeCell ref="B24:E24"/>
    <mergeCell ref="G24:H24"/>
    <mergeCell ref="I24:J24"/>
    <mergeCell ref="G26:H26"/>
    <mergeCell ref="I26:J26"/>
    <mergeCell ref="B47:F47"/>
    <mergeCell ref="H47:I47"/>
    <mergeCell ref="J47:K47"/>
    <mergeCell ref="L47:N47"/>
    <mergeCell ref="O47:R47"/>
    <mergeCell ref="T47:U47"/>
    <mergeCell ref="V47:W47"/>
    <mergeCell ref="X47:AA47"/>
    <mergeCell ref="B48:F48"/>
    <mergeCell ref="H48:I48"/>
    <mergeCell ref="J48:K48"/>
    <mergeCell ref="L48:N48"/>
    <mergeCell ref="O48:R48"/>
    <mergeCell ref="T48:U48"/>
    <mergeCell ref="V48:W48"/>
    <mergeCell ref="X48:AA48"/>
    <mergeCell ref="V49:W49"/>
    <mergeCell ref="X49:AA49"/>
    <mergeCell ref="B50:F50"/>
    <mergeCell ref="H50:I50"/>
    <mergeCell ref="J50:K50"/>
    <mergeCell ref="L50:N50"/>
    <mergeCell ref="O50:R50"/>
    <mergeCell ref="T50:U50"/>
    <mergeCell ref="V50:W50"/>
    <mergeCell ref="X50:AA50"/>
    <mergeCell ref="B49:F49"/>
    <mergeCell ref="H49:I49"/>
    <mergeCell ref="J49:K49"/>
    <mergeCell ref="L49:N49"/>
    <mergeCell ref="O49:R49"/>
    <mergeCell ref="T49:U49"/>
    <mergeCell ref="V51:W51"/>
    <mergeCell ref="X51:AA51"/>
    <mergeCell ref="B52:F52"/>
    <mergeCell ref="H52:I52"/>
    <mergeCell ref="J52:K52"/>
    <mergeCell ref="L52:N52"/>
    <mergeCell ref="O52:R52"/>
    <mergeCell ref="T52:U52"/>
    <mergeCell ref="V52:W52"/>
    <mergeCell ref="X52:AA52"/>
    <mergeCell ref="B51:F51"/>
    <mergeCell ref="H51:I51"/>
    <mergeCell ref="J51:K51"/>
    <mergeCell ref="L51:N51"/>
    <mergeCell ref="O51:R51"/>
    <mergeCell ref="T51:U51"/>
    <mergeCell ref="V53:W53"/>
    <mergeCell ref="X53:AA53"/>
    <mergeCell ref="B54:F54"/>
    <mergeCell ref="H54:I54"/>
    <mergeCell ref="J54:K54"/>
    <mergeCell ref="L54:N54"/>
    <mergeCell ref="O54:R54"/>
    <mergeCell ref="T54:U54"/>
    <mergeCell ref="V54:W54"/>
    <mergeCell ref="X54:AA54"/>
    <mergeCell ref="B53:F53"/>
    <mergeCell ref="H53:I53"/>
    <mergeCell ref="J53:K53"/>
    <mergeCell ref="L53:N53"/>
    <mergeCell ref="O53:R53"/>
    <mergeCell ref="T53:U53"/>
    <mergeCell ref="V55:W55"/>
    <mergeCell ref="X55:AA55"/>
    <mergeCell ref="B56:F56"/>
    <mergeCell ref="H56:I56"/>
    <mergeCell ref="J56:K56"/>
    <mergeCell ref="L56:N56"/>
    <mergeCell ref="O56:R56"/>
    <mergeCell ref="T56:U56"/>
    <mergeCell ref="V56:W56"/>
    <mergeCell ref="X56:AA56"/>
    <mergeCell ref="B55:F55"/>
    <mergeCell ref="H55:I55"/>
    <mergeCell ref="J55:K55"/>
    <mergeCell ref="L55:N55"/>
    <mergeCell ref="O55:R55"/>
    <mergeCell ref="T55:U55"/>
    <mergeCell ref="K62:K63"/>
    <mergeCell ref="M62:N63"/>
    <mergeCell ref="O62:P63"/>
    <mergeCell ref="Q62:AA63"/>
    <mergeCell ref="B63:E63"/>
    <mergeCell ref="F63:H63"/>
    <mergeCell ref="I63:J63"/>
    <mergeCell ref="V57:W57"/>
    <mergeCell ref="X57:AA57"/>
    <mergeCell ref="B58:F58"/>
    <mergeCell ref="H58:I58"/>
    <mergeCell ref="J58:K58"/>
    <mergeCell ref="L58:N58"/>
    <mergeCell ref="O58:R58"/>
    <mergeCell ref="T58:U58"/>
    <mergeCell ref="V58:W58"/>
    <mergeCell ref="X58:AA58"/>
    <mergeCell ref="B57:F57"/>
    <mergeCell ref="H57:I57"/>
    <mergeCell ref="J57:K57"/>
    <mergeCell ref="L57:N57"/>
    <mergeCell ref="O57:R57"/>
    <mergeCell ref="T57:U57"/>
    <mergeCell ref="B65:E65"/>
    <mergeCell ref="F65:H65"/>
    <mergeCell ref="I65:J65"/>
    <mergeCell ref="M65:N65"/>
    <mergeCell ref="O65:P65"/>
    <mergeCell ref="Q65:AA65"/>
    <mergeCell ref="B64:E64"/>
    <mergeCell ref="F64:H64"/>
    <mergeCell ref="I64:J64"/>
    <mergeCell ref="M64:N64"/>
    <mergeCell ref="O64:P64"/>
    <mergeCell ref="Q64:AA64"/>
    <mergeCell ref="O68:P68"/>
    <mergeCell ref="Q68:AA68"/>
    <mergeCell ref="B67:E67"/>
    <mergeCell ref="F67:H67"/>
    <mergeCell ref="I67:J67"/>
    <mergeCell ref="M67:N67"/>
    <mergeCell ref="O67:P67"/>
    <mergeCell ref="Q67:AA67"/>
    <mergeCell ref="B66:E66"/>
    <mergeCell ref="F66:H66"/>
    <mergeCell ref="I66:J66"/>
    <mergeCell ref="M66:N66"/>
    <mergeCell ref="O66:P66"/>
    <mergeCell ref="Q66:AA66"/>
    <mergeCell ref="K70:L70"/>
    <mergeCell ref="M70:N70"/>
    <mergeCell ref="L72:M72"/>
    <mergeCell ref="L74:M74"/>
    <mergeCell ref="L75:M75"/>
    <mergeCell ref="J78:K78"/>
    <mergeCell ref="B68:E68"/>
    <mergeCell ref="F68:H68"/>
    <mergeCell ref="I68:J68"/>
    <mergeCell ref="M68:N68"/>
    <mergeCell ref="L79:M79"/>
    <mergeCell ref="B80:E81"/>
    <mergeCell ref="F80:I80"/>
    <mergeCell ref="J80:K80"/>
    <mergeCell ref="L80:M80"/>
    <mergeCell ref="F81:I81"/>
    <mergeCell ref="J81:K81"/>
    <mergeCell ref="L81:M81"/>
    <mergeCell ref="H86:I86"/>
    <mergeCell ref="J86:K86"/>
    <mergeCell ref="L86:M86"/>
    <mergeCell ref="F87:G87"/>
    <mergeCell ref="H87:I87"/>
    <mergeCell ref="J87:K87"/>
    <mergeCell ref="L87:M87"/>
    <mergeCell ref="B83:E84"/>
    <mergeCell ref="F83:G83"/>
    <mergeCell ref="H83:I83"/>
    <mergeCell ref="J83:K83"/>
    <mergeCell ref="L83:M83"/>
    <mergeCell ref="F84:G84"/>
    <mergeCell ref="H84:I84"/>
    <mergeCell ref="J84:K84"/>
    <mergeCell ref="L84:M84"/>
    <mergeCell ref="B86:E87"/>
    <mergeCell ref="F86:G86"/>
    <mergeCell ref="D97:G97"/>
    <mergeCell ref="B98:C98"/>
    <mergeCell ref="D98:G98"/>
    <mergeCell ref="B99:C99"/>
    <mergeCell ref="D99:G99"/>
    <mergeCell ref="B101:C101"/>
    <mergeCell ref="E101:G102"/>
    <mergeCell ref="L89:M89"/>
    <mergeCell ref="B95:C95"/>
    <mergeCell ref="D95:G95"/>
    <mergeCell ref="H95:J95"/>
    <mergeCell ref="B96:C96"/>
    <mergeCell ref="D96:G96"/>
    <mergeCell ref="B97:C97"/>
    <mergeCell ref="H101:J102"/>
    <mergeCell ref="B102:C102"/>
  </mergeCells>
  <pageMargins left="0.7" right="0.7" top="0.75" bottom="0.75" header="0.3" footer="0.3"/>
  <pageSetup paperSize="9" scale="4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E6A51D-F823-4FDA-BBAC-9A9EFF816ED0}">
          <x14:formula1>
            <xm:f>Sheet1!$A$2:$A$6</xm:f>
          </x14:formula1>
          <xm:sqref>F7:F14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E711-2064-40B6-AEF2-9CA8E23421E5}">
  <sheetPr codeName="Sheet5"/>
  <dimension ref="A1:A53"/>
  <sheetViews>
    <sheetView workbookViewId="0">
      <selection activeCell="A17" sqref="A17"/>
    </sheetView>
  </sheetViews>
  <sheetFormatPr defaultRowHeight="15" x14ac:dyDescent="0.25"/>
  <sheetData>
    <row r="1" spans="1:1" x14ac:dyDescent="0.25">
      <c r="A1" t="s">
        <v>32</v>
      </c>
    </row>
    <row r="2" spans="1:1" x14ac:dyDescent="0.25">
      <c r="A2" s="237" t="s">
        <v>37</v>
      </c>
    </row>
    <row r="3" spans="1:1" x14ac:dyDescent="0.25">
      <c r="A3" s="237" t="s">
        <v>38</v>
      </c>
    </row>
    <row r="4" spans="1:1" x14ac:dyDescent="0.25">
      <c r="A4" s="237" t="s">
        <v>39</v>
      </c>
    </row>
    <row r="5" spans="1:1" x14ac:dyDescent="0.25">
      <c r="A5" s="237" t="s">
        <v>40</v>
      </c>
    </row>
    <row r="6" spans="1:1" x14ac:dyDescent="0.25">
      <c r="A6" s="237" t="s">
        <v>211</v>
      </c>
    </row>
    <row r="8" spans="1:1" x14ac:dyDescent="0.25">
      <c r="A8" s="237" t="s">
        <v>212</v>
      </c>
    </row>
    <row r="9" spans="1:1" x14ac:dyDescent="0.25">
      <c r="A9" s="237" t="s">
        <v>29</v>
      </c>
    </row>
    <row r="10" spans="1:1" x14ac:dyDescent="0.25">
      <c r="A10" s="237" t="s">
        <v>48</v>
      </c>
    </row>
    <row r="11" spans="1:1" x14ac:dyDescent="0.25">
      <c r="A11" s="237" t="s">
        <v>87</v>
      </c>
    </row>
    <row r="12" spans="1:1" x14ac:dyDescent="0.25">
      <c r="A12" s="237" t="s">
        <v>121</v>
      </c>
    </row>
    <row r="14" spans="1:1" x14ac:dyDescent="0.25">
      <c r="A14" s="237" t="s">
        <v>213</v>
      </c>
    </row>
    <row r="15" spans="1:1" x14ac:dyDescent="0.25">
      <c r="A15" s="237" t="s">
        <v>116</v>
      </c>
    </row>
    <row r="16" spans="1:1" x14ac:dyDescent="0.25">
      <c r="A16" s="237" t="s">
        <v>117</v>
      </c>
    </row>
    <row r="17" spans="1:1" x14ac:dyDescent="0.25">
      <c r="A17" s="237"/>
    </row>
    <row r="18" spans="1:1" x14ac:dyDescent="0.25">
      <c r="A18" s="237"/>
    </row>
    <row r="19" spans="1:1" x14ac:dyDescent="0.25">
      <c r="A19" s="237"/>
    </row>
    <row r="20" spans="1:1" x14ac:dyDescent="0.25">
      <c r="A20" s="237"/>
    </row>
    <row r="21" spans="1:1" x14ac:dyDescent="0.25">
      <c r="A21" s="237"/>
    </row>
    <row r="22" spans="1:1" x14ac:dyDescent="0.25">
      <c r="A22" s="237"/>
    </row>
    <row r="23" spans="1:1" x14ac:dyDescent="0.25">
      <c r="A23" s="237"/>
    </row>
    <row r="24" spans="1:1" x14ac:dyDescent="0.25">
      <c r="A24" s="237"/>
    </row>
    <row r="25" spans="1:1" x14ac:dyDescent="0.25">
      <c r="A25" s="237"/>
    </row>
    <row r="26" spans="1:1" x14ac:dyDescent="0.25">
      <c r="A26" s="237"/>
    </row>
    <row r="28" spans="1:1" x14ac:dyDescent="0.25">
      <c r="A28" t="s">
        <v>164</v>
      </c>
    </row>
    <row r="29" spans="1:1" x14ac:dyDescent="0.25">
      <c r="A29" t="s">
        <v>57</v>
      </c>
    </row>
    <row r="30" spans="1:1" x14ac:dyDescent="0.25">
      <c r="A30" t="s">
        <v>58</v>
      </c>
    </row>
    <row r="31" spans="1:1" x14ac:dyDescent="0.25">
      <c r="A31" t="s">
        <v>59</v>
      </c>
    </row>
    <row r="32" spans="1:1" x14ac:dyDescent="0.25">
      <c r="A32" t="s">
        <v>60</v>
      </c>
    </row>
    <row r="33" spans="1:1" x14ac:dyDescent="0.25">
      <c r="A33" t="s">
        <v>61</v>
      </c>
    </row>
    <row r="34" spans="1:1" x14ac:dyDescent="0.25">
      <c r="A34" t="s">
        <v>62</v>
      </c>
    </row>
    <row r="35" spans="1:1" x14ac:dyDescent="0.25">
      <c r="A35" t="s">
        <v>63</v>
      </c>
    </row>
    <row r="36" spans="1:1" x14ac:dyDescent="0.25">
      <c r="A36" t="s">
        <v>64</v>
      </c>
    </row>
    <row r="37" spans="1:1" x14ac:dyDescent="0.25">
      <c r="A37" t="s">
        <v>65</v>
      </c>
    </row>
    <row r="38" spans="1:1" x14ac:dyDescent="0.25">
      <c r="A38" t="s">
        <v>170</v>
      </c>
    </row>
    <row r="39" spans="1:1" x14ac:dyDescent="0.25">
      <c r="A39" t="s">
        <v>67</v>
      </c>
    </row>
    <row r="40" spans="1:1" x14ac:dyDescent="0.25">
      <c r="A40" t="s">
        <v>68</v>
      </c>
    </row>
    <row r="41" spans="1:1" x14ac:dyDescent="0.25">
      <c r="A41" t="s">
        <v>165</v>
      </c>
    </row>
    <row r="42" spans="1:1" x14ac:dyDescent="0.25">
      <c r="A42" t="s">
        <v>71</v>
      </c>
    </row>
    <row r="43" spans="1:1" x14ac:dyDescent="0.25">
      <c r="A43" t="s">
        <v>166</v>
      </c>
    </row>
    <row r="45" spans="1:1" x14ac:dyDescent="0.25">
      <c r="A45" t="s">
        <v>214</v>
      </c>
    </row>
    <row r="46" spans="1:1" x14ac:dyDescent="0.25">
      <c r="A46" t="s">
        <v>91</v>
      </c>
    </row>
    <row r="47" spans="1:1" x14ac:dyDescent="0.25">
      <c r="A47" t="s">
        <v>92</v>
      </c>
    </row>
    <row r="48" spans="1:1" ht="15" customHeight="1" x14ac:dyDescent="0.25">
      <c r="A48" t="s">
        <v>93</v>
      </c>
    </row>
    <row r="49" spans="1:1" x14ac:dyDescent="0.25">
      <c r="A49" t="s">
        <v>94</v>
      </c>
    </row>
    <row r="50" spans="1:1" x14ac:dyDescent="0.25">
      <c r="A50" t="s">
        <v>215</v>
      </c>
    </row>
    <row r="51" spans="1:1" x14ac:dyDescent="0.25">
      <c r="A51" t="s">
        <v>96</v>
      </c>
    </row>
    <row r="52" spans="1:1" x14ac:dyDescent="0.25">
      <c r="A52" t="s">
        <v>97</v>
      </c>
    </row>
    <row r="53" spans="1:1" ht="15" customHeight="1" x14ac:dyDescent="0.25">
      <c r="A53" t="s">
        <v>216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a194d9-95e5-4b7a-b43c-f518b4def09e">
      <Terms xmlns="http://schemas.microsoft.com/office/infopath/2007/PartnerControls"/>
    </lcf76f155ced4ddcb4097134ff3c332f>
    <TaxCatchAll xmlns="e29b8a1d-9a32-4d4b-8209-f7ff1a4b17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8F1B2147B8E24BB1E1185FC16F92C5" ma:contentTypeVersion="18" ma:contentTypeDescription="Create a new document." ma:contentTypeScope="" ma:versionID="01ea93821317f6de2c735dc3c041f249">
  <xsd:schema xmlns:xsd="http://www.w3.org/2001/XMLSchema" xmlns:xs="http://www.w3.org/2001/XMLSchema" xmlns:p="http://schemas.microsoft.com/office/2006/metadata/properties" xmlns:ns2="4ea194d9-95e5-4b7a-b43c-f518b4def09e" xmlns:ns3="e29b8a1d-9a32-4d4b-8209-f7ff1a4b177e" targetNamespace="http://schemas.microsoft.com/office/2006/metadata/properties" ma:root="true" ma:fieldsID="d8324ed841c74e3a404e8592b67ee31f" ns2:_="" ns3:_="">
    <xsd:import namespace="4ea194d9-95e5-4b7a-b43c-f518b4def09e"/>
    <xsd:import namespace="e29b8a1d-9a32-4d4b-8209-f7ff1a4b17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a194d9-95e5-4b7a-b43c-f518b4def0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f1d849-922b-48e5-a55b-157e4b7efad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9b8a1d-9a32-4d4b-8209-f7ff1a4b177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ea9da50-cc23-4100-9ed1-dc19dae9e5bb}" ma:internalName="TaxCatchAll" ma:showField="CatchAllData" ma:web="e29b8a1d-9a32-4d4b-8209-f7ff1a4b17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7C1CD5-C521-485E-BBD2-971687008BFE}">
  <ds:schemaRefs>
    <ds:schemaRef ds:uri="http://schemas.microsoft.com/office/2006/metadata/properties"/>
    <ds:schemaRef ds:uri="http://schemas.microsoft.com/office/infopath/2007/PartnerControls"/>
    <ds:schemaRef ds:uri="4ea194d9-95e5-4b7a-b43c-f518b4def09e"/>
    <ds:schemaRef ds:uri="e29b8a1d-9a32-4d4b-8209-f7ff1a4b177e"/>
  </ds:schemaRefs>
</ds:datastoreItem>
</file>

<file path=customXml/itemProps2.xml><?xml version="1.0" encoding="utf-8"?>
<ds:datastoreItem xmlns:ds="http://schemas.openxmlformats.org/officeDocument/2006/customXml" ds:itemID="{52F67F22-190D-4123-9CF6-10AA9CD84A12}">
  <ds:schemaRefs>
    <ds:schemaRef ds:uri="http://schemas.microsoft.com/sharepoint/v3/contenttype/forms"/>
  </ds:schemaRefs>
</ds:datastoreItem>
</file>

<file path=customXml/itemProps3.xml><?xml version="1.0" encoding="utf-8"?>
<ds:datastoreItem xmlns:ds="http://schemas.openxmlformats.org/officeDocument/2006/customXml" ds:itemID="{84006355-F91C-465F-A070-E0CF1E64D5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a194d9-95e5-4b7a-b43c-f518b4def09e"/>
    <ds:schemaRef ds:uri="e29b8a1d-9a32-4d4b-8209-f7ff1a4b1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Organisation Summary</vt:lpstr>
      <vt:lpstr>Work Plan</vt:lpstr>
      <vt:lpstr>Progress Report #1</vt:lpstr>
      <vt:lpstr>Progress Report #2</vt:lpstr>
      <vt:lpstr>Sheet1</vt:lpstr>
      <vt:lpstr>'Work Plan'!_GoBack</vt:lpstr>
      <vt:lpstr>Budget</vt:lpstr>
      <vt:lpstr>Name</vt:lpstr>
      <vt:lpstr>'Organisation Summary'!Print_Area</vt:lpstr>
      <vt:lpstr>'Progress Report #1'!Print_Area</vt:lpstr>
      <vt:lpstr>'Progress Report #2'!Print_Area</vt:lpstr>
      <vt:lpstr>'Work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PPA</dc:creator>
  <cp:keywords/>
  <dc:description/>
  <cp:lastModifiedBy>Michelle Douglas</cp:lastModifiedBy>
  <cp:revision/>
  <dcterms:created xsi:type="dcterms:W3CDTF">2024-08-20T02:03:00Z</dcterms:created>
  <dcterms:modified xsi:type="dcterms:W3CDTF">2026-02-23T03:55:32Z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0x010100118F1B2147B8E24BB1E1185FC16F92C5</vt:lpwstr>
  </property>
  <property fmtid="{D5CDD505-2E9C-101B-9397-08002B2CF9AE}" pid="3" name="MediaServiceImageTags">
    <vt:lpwstr/>
  </property>
</Properties>
</file>